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<sst xmlns="http://schemas.openxmlformats.org/spreadsheetml/2006/main" count="176" uniqueCount="133">
  <si>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</si>
  <si>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</si>
  <si>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</si>
  <si>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</si>
  <si>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</si>
  <si>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</si>
  <si>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</si>
  <si>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</si>
  <si>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</si>
  <si>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</si>
  <si>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</si>
  <si>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</si>
  <si>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</si>
  <si>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</si>
  <si>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</si>
  <si>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</si>
  <si>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</si>
  <si>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</si>
  <si>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</si>
  <si>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</si>
  <si>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</si>
  <si>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</si>
  <si>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</si>
  <si>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</si>
  <si>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</si>
  <si>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</si>
  <si>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</si>
  <si>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</si>
  <si>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</si>
  <si>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</si>
  <si>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</si>
  <si>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</si>
  <si>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</si>
  <si>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</si>
  <si>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</si>
  <si>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</si>
  <si>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</si>
  <si>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</si>
  <si>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</si>
  <si>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</si>
  <si>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</si>
  <si>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</si>
  <si>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</si>
  <si>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</si>
  <si>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</si>
  <si>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</si>
  <si>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</si>
  <si>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</si>
  <si>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</si>
  <si>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</si>
  <si>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</si>
  <si>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</si>
  <si>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</si>
  <si>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</si>
  <si>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</si>
  <si>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</si>
  <si>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</si>
  <si>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</si>
  <si>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</si>
  <si>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</si>
  <si>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</si>
  <si>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</si>
  <si>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</si>
  <si>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</si>
  <si>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</si>
  <si>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</si>
  <si>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</si>
  <si>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</si>
  <si>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</si>
  <si>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</si>
  <si>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</si>
  <si>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</si>
  <si>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</si>
  <si>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</si>
  <si>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</si>
  <si>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</si>
  <si>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</si>
  <si>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</si>
  <si>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</si>
  <si>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</si>
  <si>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</si>
  <si>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</si>
  <si>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</si>
  <si>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</si>
  <si>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</si>
  <si>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</si>
  <si>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</si>
  <si>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</si>
  <si>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</si>
  <si>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</si>
  <si>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</si>
  <si>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</si>
  <si>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</si>
  <si>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</si>
  <si>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</si>
  <si>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</si>
  <si>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</si>
  <si>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</si>
  <si>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</si>
  <si>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</si>
  <si>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</si>
  <si>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</si>
  <si>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</si>
  <si>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</si>
  <si>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</si>
  <si>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</si>
  <si>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</si>
  <si>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</si>
  <si>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</si>
  <si>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</si>
  <si>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</si>
  <si>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</si>
  <si>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</si>
  <si>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</si>
  <si>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</si>
  <si>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</si>
  <si>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</si>
  <si>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</si>
  <si>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</si>
  <si>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</si>
  <si>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</si>
  <si>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</si>
  <si>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</si>
  <si>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</si>
  <si>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Субвенція з державного бюджету місцевим бюджетам на реалізацію заходів, спрямованих на підвищення доступності широкосмугового доспупу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</si>
  <si>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 xml:space="preserve">я </t>
    </r>
    <r>
      <rPr>
        <sz val="10"/>
        <rFont val="Calibri"/>
        <family val="2"/>
      </rPr>
      <t xml:space="preserve">за </t>
    </r>
    <r>
      <rPr>
        <sz val="11"/>
        <rFont val="Calibri"/>
        <family val="2"/>
      </rPr>
      <t>рахунок відповідної додаткової дотації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</si>
  <si>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</si>
  <si>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операторам електронного майданчика до відповідного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</si>
  <si>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</si>
  <si>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Плата за скорочення термінів надання послуг у сфері державної реєстрації речових справ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тавкою державною реєстрацією</t>
  </si>
  <si>
    <t>за січень-грудень 2021 року</t>
  </si>
  <si>
    <t xml:space="preserve">       Аналіз виконання доходної частини загального фонду                                                                бюджету Кегичівської селищної ради  за січень-грудень 2021 року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</si>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</sst>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</numFmts>
  <fonts count="19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2" fontId="0" fillId="0" borderId="11" xfId="0" applyNumberFormat="1" applyBorder="1" applyAlignment="1">
      <alignment horizontal="left"/>
    </xf>
    <xf numFmtId="1" fontId="10" fillId="0" borderId="10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24" borderId="11" xfId="0" applyNumberFormat="1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46">
      <selection activeCell="G57" sqref="G56:G57"/>
    </sheetView>
  </sheetViews>
  <sheetFormatPr defaultColWidth="9.00390625" defaultRowHeight="12.75"/>
  <cols>
    <col min="1" max="1" width="0" style="0" hidden="1" customWidth="1"/>
    <col min="2" max="2" width="11.625" style="0" customWidth="1"/>
    <col min="3" max="3" width="34.00390625" style="0" customWidth="1"/>
    <col min="4" max="4" width="0.12890625" style="0" hidden="1" customWidth="1"/>
    <col min="5" max="6" width="13.00390625" style="0" customWidth="1"/>
    <col min="7" max="7" width="13.25390625" style="0" customWidth="1"/>
    <col min="8" max="8" width="11.00390625" style="0" customWidth="1"/>
    <col min="9" max="9" width="10.625" style="0" customWidth="1"/>
  </cols>
  <sheetData>
    <row r="1" spans="2:9" ht="44.25" customHeight="1">
      <c r="B1" s="18" t="s">
        <v>131</v>
      </c>
      <c r="C1" s="18"/>
      <c r="D1" s="18"/>
      <c r="E1" s="18"/>
      <c r="F1" s="18"/>
      <c r="G1" s="18"/>
      <c r="H1" s="18"/>
      <c r="I1" s="18"/>
    </row>
    <row r="2" spans="1:9" ht="75.7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16">
        <v>40287100</v>
      </c>
      <c r="F3" s="16">
        <v>40287100</v>
      </c>
      <c r="G3" s="16">
        <v>45097953</v>
      </c>
      <c r="H3" s="16">
        <f>G3-F3</f>
        <v>4810853</v>
      </c>
      <c r="I3" s="10">
        <f>G3/F3*100</f>
        <v>111.94142293687062</v>
      </c>
    </row>
    <row r="4" spans="1:9" ht="89.25" customHeight="1">
      <c r="A4" s="10" t="s">
        <v>37</v>
      </c>
      <c r="B4" s="10" t="s">
        <v>40</v>
      </c>
      <c r="C4" s="11" t="s">
        <v>41</v>
      </c>
      <c r="D4" s="10">
        <v>1447000</v>
      </c>
      <c r="E4" s="16">
        <v>1089300</v>
      </c>
      <c r="F4" s="16">
        <v>1089300</v>
      </c>
      <c r="G4" s="16">
        <v>1086599</v>
      </c>
      <c r="H4" s="16">
        <f aca="true" t="shared" si="0" ref="H4:H52">G4-F4</f>
        <v>-2701</v>
      </c>
      <c r="I4" s="10">
        <f>G4/F4*100</f>
        <v>99.75204259616267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16">
        <v>11178920</v>
      </c>
      <c r="F5" s="16">
        <v>11178920</v>
      </c>
      <c r="G5" s="16">
        <v>15863699</v>
      </c>
      <c r="H5" s="16">
        <f t="shared" si="0"/>
        <v>4684779</v>
      </c>
      <c r="I5" s="10">
        <f>G5/F5*100</f>
        <v>141.90725937747118</v>
      </c>
    </row>
    <row r="6" spans="1:9" ht="51">
      <c r="A6" s="10" t="s">
        <v>37</v>
      </c>
      <c r="B6" s="10" t="s">
        <v>44</v>
      </c>
      <c r="C6" s="11" t="s">
        <v>45</v>
      </c>
      <c r="D6" s="10">
        <v>1600000</v>
      </c>
      <c r="E6" s="16">
        <v>1638600</v>
      </c>
      <c r="F6" s="16">
        <v>1638600</v>
      </c>
      <c r="G6" s="16">
        <v>1701303</v>
      </c>
      <c r="H6" s="16">
        <f t="shared" si="0"/>
        <v>62703</v>
      </c>
      <c r="I6" s="10">
        <f>G6/F6*100</f>
        <v>103.82662028560968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16">
        <v>21881</v>
      </c>
      <c r="F7" s="16">
        <v>21881</v>
      </c>
      <c r="G7" s="16">
        <v>21881</v>
      </c>
      <c r="H7" s="16">
        <f t="shared" si="0"/>
        <v>0</v>
      </c>
      <c r="I7" s="10">
        <f>G7/F7*100</f>
        <v>100</v>
      </c>
    </row>
    <row r="8" spans="1:9" ht="52.5" customHeight="1">
      <c r="A8" s="10" t="s">
        <v>37</v>
      </c>
      <c r="B8" s="10" t="s">
        <v>49</v>
      </c>
      <c r="C8" s="11" t="s">
        <v>50</v>
      </c>
      <c r="D8" s="10">
        <v>12900</v>
      </c>
      <c r="E8" s="16">
        <v>15378</v>
      </c>
      <c r="F8" s="16">
        <v>15378</v>
      </c>
      <c r="G8" s="16">
        <v>15458</v>
      </c>
      <c r="H8" s="16">
        <f t="shared" si="0"/>
        <v>80</v>
      </c>
      <c r="I8" s="10">
        <f aca="true" t="shared" si="1" ref="I8:I52">G8/F8*100</f>
        <v>100.52022369618936</v>
      </c>
    </row>
    <row r="9" spans="1:9" ht="37.5" customHeight="1">
      <c r="A9" s="10" t="s">
        <v>51</v>
      </c>
      <c r="B9" s="10" t="s">
        <v>52</v>
      </c>
      <c r="C9" s="11" t="s">
        <v>53</v>
      </c>
      <c r="D9" s="10">
        <v>9900800</v>
      </c>
      <c r="E9" s="16">
        <v>23339636</v>
      </c>
      <c r="F9" s="16">
        <v>23339636</v>
      </c>
      <c r="G9" s="16">
        <v>52763567</v>
      </c>
      <c r="H9" s="16">
        <f t="shared" si="0"/>
        <v>29423931</v>
      </c>
      <c r="I9" s="10">
        <f t="shared" si="1"/>
        <v>226.06850852344053</v>
      </c>
    </row>
    <row r="10" spans="1:9" ht="38.25" customHeight="1">
      <c r="A10" s="10" t="s">
        <v>51</v>
      </c>
      <c r="B10" s="10" t="s">
        <v>54</v>
      </c>
      <c r="C10" s="11" t="s">
        <v>55</v>
      </c>
      <c r="D10" s="10">
        <v>304500</v>
      </c>
      <c r="E10" s="17">
        <v>567500</v>
      </c>
      <c r="F10" s="16">
        <v>567500</v>
      </c>
      <c r="G10" s="16">
        <v>644503</v>
      </c>
      <c r="H10" s="16">
        <f t="shared" si="0"/>
        <v>77003</v>
      </c>
      <c r="I10" s="10">
        <f t="shared" si="1"/>
        <v>113.56881057268721</v>
      </c>
    </row>
    <row r="11" spans="1:9" ht="38.25">
      <c r="A11" s="10" t="s">
        <v>51</v>
      </c>
      <c r="B11" s="10" t="s">
        <v>56</v>
      </c>
      <c r="C11" s="11" t="s">
        <v>57</v>
      </c>
      <c r="D11" s="10">
        <v>0</v>
      </c>
      <c r="E11" s="16">
        <v>343000</v>
      </c>
      <c r="F11" s="16">
        <v>343000</v>
      </c>
      <c r="G11" s="16">
        <v>343000</v>
      </c>
      <c r="H11" s="16">
        <f t="shared" si="0"/>
        <v>0</v>
      </c>
      <c r="I11" s="10">
        <f t="shared" si="1"/>
        <v>100</v>
      </c>
    </row>
    <row r="12" spans="1:9" ht="12.75">
      <c r="A12" s="10" t="s">
        <v>51</v>
      </c>
      <c r="B12" s="10" t="s">
        <v>58</v>
      </c>
      <c r="C12" s="11" t="s">
        <v>59</v>
      </c>
      <c r="D12" s="10">
        <v>265000</v>
      </c>
      <c r="E12" s="16">
        <v>227040</v>
      </c>
      <c r="F12" s="16">
        <v>227040</v>
      </c>
      <c r="G12" s="16">
        <v>221321</v>
      </c>
      <c r="H12" s="16">
        <f t="shared" si="0"/>
        <v>-5719</v>
      </c>
      <c r="I12" s="10">
        <f t="shared" si="1"/>
        <v>97.48106060606061</v>
      </c>
    </row>
    <row r="13" spans="1:9" ht="12.75">
      <c r="A13" s="10" t="s">
        <v>51</v>
      </c>
      <c r="B13" s="10" t="s">
        <v>60</v>
      </c>
      <c r="C13" s="11" t="s">
        <v>59</v>
      </c>
      <c r="D13" s="10">
        <v>932000</v>
      </c>
      <c r="E13" s="16">
        <v>749888</v>
      </c>
      <c r="F13" s="16">
        <v>749888</v>
      </c>
      <c r="G13" s="16">
        <v>751921</v>
      </c>
      <c r="H13" s="16">
        <f t="shared" si="0"/>
        <v>2033</v>
      </c>
      <c r="I13" s="10">
        <f t="shared" si="1"/>
        <v>100.27110715200136</v>
      </c>
    </row>
    <row r="14" spans="1:9" ht="51">
      <c r="A14" s="10" t="s">
        <v>51</v>
      </c>
      <c r="B14" s="10" t="s">
        <v>61</v>
      </c>
      <c r="C14" s="11" t="s">
        <v>62</v>
      </c>
      <c r="D14" s="10">
        <v>370000</v>
      </c>
      <c r="E14" s="16">
        <v>617703</v>
      </c>
      <c r="F14" s="16">
        <v>617703</v>
      </c>
      <c r="G14" s="16">
        <v>720555</v>
      </c>
      <c r="H14" s="16">
        <f t="shared" si="0"/>
        <v>102852</v>
      </c>
      <c r="I14" s="10">
        <f t="shared" si="1"/>
        <v>116.65072049188687</v>
      </c>
    </row>
    <row r="15" spans="1:9" ht="64.5" customHeight="1">
      <c r="A15" s="10" t="s">
        <v>51</v>
      </c>
      <c r="B15" s="10" t="s">
        <v>63</v>
      </c>
      <c r="C15" s="11" t="s">
        <v>64</v>
      </c>
      <c r="D15" s="10">
        <v>18600</v>
      </c>
      <c r="E15" s="16">
        <v>18600</v>
      </c>
      <c r="F15" s="16">
        <v>18600</v>
      </c>
      <c r="G15" s="16">
        <v>23793</v>
      </c>
      <c r="H15" s="16">
        <f t="shared" si="0"/>
        <v>5193</v>
      </c>
      <c r="I15" s="10">
        <f t="shared" si="1"/>
        <v>127.9193548387097</v>
      </c>
    </row>
    <row r="16" spans="1:9" ht="63.75">
      <c r="A16" s="10" t="s">
        <v>51</v>
      </c>
      <c r="B16" s="10" t="s">
        <v>65</v>
      </c>
      <c r="C16" s="11" t="s">
        <v>66</v>
      </c>
      <c r="D16" s="10">
        <v>130100</v>
      </c>
      <c r="E16" s="16">
        <v>114765</v>
      </c>
      <c r="F16" s="16">
        <v>114765</v>
      </c>
      <c r="G16" s="16">
        <v>115231</v>
      </c>
      <c r="H16" s="16">
        <f t="shared" si="0"/>
        <v>466</v>
      </c>
      <c r="I16" s="10">
        <f t="shared" si="1"/>
        <v>100.40604713980743</v>
      </c>
    </row>
    <row r="17" spans="1:9" ht="63.75">
      <c r="A17" s="10" t="s">
        <v>51</v>
      </c>
      <c r="B17" s="10" t="s">
        <v>67</v>
      </c>
      <c r="C17" s="11" t="s">
        <v>68</v>
      </c>
      <c r="D17" s="10">
        <v>787000</v>
      </c>
      <c r="E17" s="16">
        <v>707300</v>
      </c>
      <c r="F17" s="16">
        <v>707300</v>
      </c>
      <c r="G17" s="16">
        <v>695051</v>
      </c>
      <c r="H17" s="16">
        <f t="shared" si="0"/>
        <v>-12249</v>
      </c>
      <c r="I17" s="10">
        <f t="shared" si="1"/>
        <v>98.26820302559027</v>
      </c>
    </row>
    <row r="18" spans="1:9" ht="63.75">
      <c r="A18" s="10" t="s">
        <v>51</v>
      </c>
      <c r="B18" s="10" t="s">
        <v>69</v>
      </c>
      <c r="C18" s="11" t="s">
        <v>70</v>
      </c>
      <c r="D18" s="10">
        <v>545000</v>
      </c>
      <c r="E18" s="16">
        <v>1017000</v>
      </c>
      <c r="F18" s="16">
        <v>1017000</v>
      </c>
      <c r="G18" s="16">
        <v>1058629</v>
      </c>
      <c r="H18" s="16">
        <f t="shared" si="0"/>
        <v>41629</v>
      </c>
      <c r="I18" s="10">
        <f t="shared" si="1"/>
        <v>104.09331366764995</v>
      </c>
    </row>
    <row r="19" spans="1:9" ht="25.5">
      <c r="A19" s="10" t="s">
        <v>51</v>
      </c>
      <c r="B19" s="10" t="s">
        <v>71</v>
      </c>
      <c r="C19" s="11" t="s">
        <v>72</v>
      </c>
      <c r="D19" s="10">
        <v>562000</v>
      </c>
      <c r="E19" s="16">
        <v>1221675</v>
      </c>
      <c r="F19" s="16">
        <v>1221675</v>
      </c>
      <c r="G19" s="16">
        <v>1441084</v>
      </c>
      <c r="H19" s="16">
        <f t="shared" si="0"/>
        <v>219409</v>
      </c>
      <c r="I19" s="10">
        <f t="shared" si="1"/>
        <v>117.95968649599935</v>
      </c>
    </row>
    <row r="20" spans="1:9" ht="12.75">
      <c r="A20" s="10" t="s">
        <v>51</v>
      </c>
      <c r="B20" s="10" t="s">
        <v>73</v>
      </c>
      <c r="C20" s="11" t="s">
        <v>74</v>
      </c>
      <c r="D20" s="10">
        <v>13489400</v>
      </c>
      <c r="E20" s="16">
        <v>14065789</v>
      </c>
      <c r="F20" s="16">
        <v>14065789</v>
      </c>
      <c r="G20" s="16">
        <v>15572974</v>
      </c>
      <c r="H20" s="16">
        <f t="shared" si="0"/>
        <v>1507185</v>
      </c>
      <c r="I20" s="10">
        <f t="shared" si="1"/>
        <v>110.71525386880181</v>
      </c>
    </row>
    <row r="21" spans="1:9" ht="12.75">
      <c r="A21" s="10" t="s">
        <v>51</v>
      </c>
      <c r="B21" s="10" t="s">
        <v>75</v>
      </c>
      <c r="C21" s="11" t="s">
        <v>76</v>
      </c>
      <c r="D21" s="10">
        <v>2724200</v>
      </c>
      <c r="E21" s="16">
        <v>2889780</v>
      </c>
      <c r="F21" s="16">
        <v>2889780</v>
      </c>
      <c r="G21" s="16">
        <v>2927048</v>
      </c>
      <c r="H21" s="16">
        <f t="shared" si="0"/>
        <v>37268</v>
      </c>
      <c r="I21" s="10">
        <f t="shared" si="1"/>
        <v>101.28964834693299</v>
      </c>
    </row>
    <row r="22" spans="1:9" ht="12.75">
      <c r="A22" s="10" t="s">
        <v>51</v>
      </c>
      <c r="B22" s="10" t="s">
        <v>77</v>
      </c>
      <c r="C22" s="11" t="s">
        <v>78</v>
      </c>
      <c r="D22" s="10">
        <v>1759300</v>
      </c>
      <c r="E22" s="16">
        <v>2002300</v>
      </c>
      <c r="F22" s="16">
        <v>2002300</v>
      </c>
      <c r="G22" s="16">
        <v>2044981</v>
      </c>
      <c r="H22" s="16">
        <f t="shared" si="0"/>
        <v>42681</v>
      </c>
      <c r="I22" s="10">
        <f t="shared" si="1"/>
        <v>102.13159866153923</v>
      </c>
    </row>
    <row r="23" spans="1:9" ht="29.25" customHeight="1">
      <c r="A23" s="10" t="s">
        <v>51</v>
      </c>
      <c r="B23" s="10" t="s">
        <v>79</v>
      </c>
      <c r="C23" s="11" t="s">
        <v>80</v>
      </c>
      <c r="D23" s="10">
        <v>207600</v>
      </c>
      <c r="E23" s="16">
        <v>157333</v>
      </c>
      <c r="F23" s="16">
        <v>157333</v>
      </c>
      <c r="G23" s="16">
        <v>167667</v>
      </c>
      <c r="H23" s="16">
        <f t="shared" si="0"/>
        <v>10334</v>
      </c>
      <c r="I23" s="10">
        <f t="shared" si="1"/>
        <v>106.56823425473358</v>
      </c>
    </row>
    <row r="24" spans="1:9" ht="25.5">
      <c r="A24" s="10" t="s">
        <v>46</v>
      </c>
      <c r="B24" s="10" t="s">
        <v>81</v>
      </c>
      <c r="C24" s="11" t="s">
        <v>82</v>
      </c>
      <c r="D24" s="10">
        <v>1000</v>
      </c>
      <c r="E24" s="16">
        <v>3790</v>
      </c>
      <c r="F24" s="16">
        <v>3790</v>
      </c>
      <c r="G24" s="16">
        <v>3790</v>
      </c>
      <c r="H24" s="16">
        <f t="shared" si="0"/>
        <v>0</v>
      </c>
      <c r="I24" s="10">
        <f t="shared" si="1"/>
        <v>100</v>
      </c>
    </row>
    <row r="25" spans="1:9" ht="12.75">
      <c r="A25" s="10" t="s">
        <v>51</v>
      </c>
      <c r="B25" s="10" t="s">
        <v>83</v>
      </c>
      <c r="C25" s="11" t="s">
        <v>84</v>
      </c>
      <c r="D25" s="10">
        <v>441000</v>
      </c>
      <c r="E25" s="16">
        <v>461000</v>
      </c>
      <c r="F25" s="16">
        <v>461000</v>
      </c>
      <c r="G25" s="16">
        <v>461350</v>
      </c>
      <c r="H25" s="16">
        <f t="shared" si="0"/>
        <v>350</v>
      </c>
      <c r="I25" s="10">
        <f t="shared" si="1"/>
        <v>100.07592190889372</v>
      </c>
    </row>
    <row r="26" spans="1:9" ht="12.75">
      <c r="A26" s="10" t="s">
        <v>51</v>
      </c>
      <c r="B26" s="10" t="s">
        <v>85</v>
      </c>
      <c r="C26" s="11" t="s">
        <v>86</v>
      </c>
      <c r="D26" s="10">
        <v>4618000</v>
      </c>
      <c r="E26" s="16">
        <v>6692931</v>
      </c>
      <c r="F26" s="16">
        <v>6692931</v>
      </c>
      <c r="G26" s="16">
        <v>7216332</v>
      </c>
      <c r="H26" s="16">
        <f t="shared" si="0"/>
        <v>523401</v>
      </c>
      <c r="I26" s="10">
        <f t="shared" si="1"/>
        <v>107.82020612493987</v>
      </c>
    </row>
    <row r="27" spans="1:9" ht="90" customHeight="1">
      <c r="A27" s="10" t="s">
        <v>51</v>
      </c>
      <c r="B27" s="10" t="s">
        <v>87</v>
      </c>
      <c r="C27" s="11" t="s">
        <v>88</v>
      </c>
      <c r="D27" s="10">
        <v>11963800</v>
      </c>
      <c r="E27" s="16">
        <v>11647179</v>
      </c>
      <c r="F27" s="16">
        <v>11647179</v>
      </c>
      <c r="G27" s="16">
        <v>13092160</v>
      </c>
      <c r="H27" s="16">
        <f t="shared" si="0"/>
        <v>1444981</v>
      </c>
      <c r="I27" s="10">
        <f t="shared" si="1"/>
        <v>112.40627451505641</v>
      </c>
    </row>
    <row r="28" spans="1:9" ht="30" customHeight="1">
      <c r="A28" s="10" t="s">
        <v>46</v>
      </c>
      <c r="B28" s="10" t="s">
        <v>89</v>
      </c>
      <c r="C28" s="11" t="s">
        <v>90</v>
      </c>
      <c r="D28" s="10">
        <v>11000</v>
      </c>
      <c r="E28" s="16">
        <v>11000</v>
      </c>
      <c r="F28" s="16">
        <v>11000</v>
      </c>
      <c r="G28" s="16">
        <v>11304</v>
      </c>
      <c r="H28" s="16">
        <f t="shared" si="0"/>
        <v>304</v>
      </c>
      <c r="I28" s="10">
        <f t="shared" si="1"/>
        <v>102.76363636363637</v>
      </c>
    </row>
    <row r="29" spans="1:9" ht="66.75" customHeight="1">
      <c r="A29" s="10" t="s">
        <v>51</v>
      </c>
      <c r="B29" s="10" t="s">
        <v>91</v>
      </c>
      <c r="C29" s="11" t="s">
        <v>92</v>
      </c>
      <c r="D29" s="10">
        <v>30000</v>
      </c>
      <c r="E29" s="16">
        <v>23324</v>
      </c>
      <c r="F29" s="16">
        <v>23324</v>
      </c>
      <c r="G29" s="16">
        <v>23581</v>
      </c>
      <c r="H29" s="16">
        <f t="shared" si="0"/>
        <v>257</v>
      </c>
      <c r="I29" s="10">
        <f t="shared" si="1"/>
        <v>101.10186931915624</v>
      </c>
    </row>
    <row r="30" spans="1:9" ht="98.25" customHeight="1">
      <c r="A30" s="10"/>
      <c r="B30" s="14">
        <v>21082400</v>
      </c>
      <c r="C30" s="11" t="s">
        <v>127</v>
      </c>
      <c r="D30" s="10"/>
      <c r="E30" s="16">
        <v>33600</v>
      </c>
      <c r="F30" s="16">
        <v>33600</v>
      </c>
      <c r="G30" s="16">
        <v>35400</v>
      </c>
      <c r="H30" s="16">
        <f t="shared" si="0"/>
        <v>1800</v>
      </c>
      <c r="I30" s="10">
        <f t="shared" si="1"/>
        <v>105.35714285714286</v>
      </c>
    </row>
    <row r="31" spans="1:9" ht="51">
      <c r="A31" s="10" t="s">
        <v>37</v>
      </c>
      <c r="B31" s="10" t="s">
        <v>93</v>
      </c>
      <c r="C31" s="11" t="s">
        <v>94</v>
      </c>
      <c r="D31" s="10">
        <v>40000</v>
      </c>
      <c r="E31" s="16">
        <v>52010</v>
      </c>
      <c r="F31" s="16">
        <v>52010</v>
      </c>
      <c r="G31" s="16">
        <v>57450</v>
      </c>
      <c r="H31" s="16">
        <f t="shared" si="0"/>
        <v>5440</v>
      </c>
      <c r="I31" s="10">
        <f t="shared" si="1"/>
        <v>110.45952701403576</v>
      </c>
    </row>
    <row r="32" spans="1:9" ht="25.5">
      <c r="A32" s="10" t="s">
        <v>51</v>
      </c>
      <c r="B32" s="10" t="s">
        <v>95</v>
      </c>
      <c r="C32" s="11" t="s">
        <v>96</v>
      </c>
      <c r="D32" s="10">
        <v>350000</v>
      </c>
      <c r="E32" s="16">
        <v>390000</v>
      </c>
      <c r="F32" s="16">
        <v>390000</v>
      </c>
      <c r="G32" s="16">
        <v>410588</v>
      </c>
      <c r="H32" s="16">
        <f t="shared" si="0"/>
        <v>20588</v>
      </c>
      <c r="I32" s="10">
        <f t="shared" si="1"/>
        <v>105.27897435897435</v>
      </c>
    </row>
    <row r="33" spans="1:9" ht="38.25">
      <c r="A33" s="10" t="s">
        <v>51</v>
      </c>
      <c r="B33" s="10" t="s">
        <v>97</v>
      </c>
      <c r="C33" s="11" t="s">
        <v>98</v>
      </c>
      <c r="D33" s="10">
        <v>500000</v>
      </c>
      <c r="E33" s="16">
        <v>649261</v>
      </c>
      <c r="F33" s="16">
        <v>649261</v>
      </c>
      <c r="G33" s="16">
        <v>712211</v>
      </c>
      <c r="H33" s="16">
        <f t="shared" si="0"/>
        <v>62950</v>
      </c>
      <c r="I33" s="10">
        <f t="shared" si="1"/>
        <v>109.69563857986233</v>
      </c>
    </row>
    <row r="34" spans="1:9" ht="111.75" customHeight="1">
      <c r="A34" s="10"/>
      <c r="B34" s="14">
        <v>22012900</v>
      </c>
      <c r="C34" s="11" t="s">
        <v>129</v>
      </c>
      <c r="D34" s="10"/>
      <c r="E34" s="16">
        <v>2280</v>
      </c>
      <c r="F34" s="16">
        <v>2280</v>
      </c>
      <c r="G34" s="16">
        <v>6820</v>
      </c>
      <c r="H34" s="16">
        <f t="shared" si="0"/>
        <v>4540</v>
      </c>
      <c r="I34" s="10">
        <f t="shared" si="1"/>
        <v>299.1228070175439</v>
      </c>
    </row>
    <row r="35" spans="1:9" ht="51">
      <c r="A35" s="10" t="s">
        <v>46</v>
      </c>
      <c r="B35" s="10" t="s">
        <v>99</v>
      </c>
      <c r="C35" s="11" t="s">
        <v>100</v>
      </c>
      <c r="D35" s="10">
        <v>50000</v>
      </c>
      <c r="E35" s="16">
        <v>50000</v>
      </c>
      <c r="F35" s="16">
        <v>50000</v>
      </c>
      <c r="G35" s="16">
        <v>61357</v>
      </c>
      <c r="H35" s="16">
        <f t="shared" si="0"/>
        <v>11357</v>
      </c>
      <c r="I35" s="10">
        <f t="shared" si="1"/>
        <v>122.71399999999998</v>
      </c>
    </row>
    <row r="36" spans="1:9" ht="64.5" customHeight="1">
      <c r="A36" s="10" t="s">
        <v>37</v>
      </c>
      <c r="B36" s="10" t="s">
        <v>101</v>
      </c>
      <c r="C36" s="11" t="s">
        <v>102</v>
      </c>
      <c r="D36" s="10">
        <v>47800</v>
      </c>
      <c r="E36" s="16">
        <v>68400</v>
      </c>
      <c r="F36" s="16">
        <v>68400</v>
      </c>
      <c r="G36" s="16">
        <v>74698</v>
      </c>
      <c r="H36" s="16">
        <f t="shared" si="0"/>
        <v>6298</v>
      </c>
      <c r="I36" s="10">
        <f t="shared" si="1"/>
        <v>109.20760233918128</v>
      </c>
    </row>
    <row r="37" spans="1:9" ht="51">
      <c r="A37" s="10" t="s">
        <v>37</v>
      </c>
      <c r="B37" s="10" t="s">
        <v>103</v>
      </c>
      <c r="C37" s="11" t="s">
        <v>104</v>
      </c>
      <c r="D37" s="10">
        <v>5500</v>
      </c>
      <c r="E37" s="16">
        <v>4500</v>
      </c>
      <c r="F37" s="16">
        <v>4500</v>
      </c>
      <c r="G37" s="16">
        <v>4658</v>
      </c>
      <c r="H37" s="16">
        <f t="shared" si="0"/>
        <v>158</v>
      </c>
      <c r="I37" s="10">
        <f t="shared" si="1"/>
        <v>103.5111111111111</v>
      </c>
    </row>
    <row r="38" spans="1:9" ht="12.75">
      <c r="A38" s="10" t="s">
        <v>46</v>
      </c>
      <c r="B38" s="10" t="s">
        <v>105</v>
      </c>
      <c r="C38" s="11" t="s">
        <v>106</v>
      </c>
      <c r="D38" s="10">
        <v>150000</v>
      </c>
      <c r="E38" s="16">
        <v>571300</v>
      </c>
      <c r="F38" s="16">
        <v>571300</v>
      </c>
      <c r="G38" s="16">
        <v>669732</v>
      </c>
      <c r="H38" s="16">
        <f t="shared" si="0"/>
        <v>98432</v>
      </c>
      <c r="I38" s="10">
        <f t="shared" si="1"/>
        <v>117.22947663224225</v>
      </c>
    </row>
    <row r="39" spans="1:9" ht="12.75">
      <c r="A39" s="10" t="s">
        <v>51</v>
      </c>
      <c r="B39" s="10" t="s">
        <v>107</v>
      </c>
      <c r="C39" s="11" t="s">
        <v>108</v>
      </c>
      <c r="D39" s="10">
        <v>3312800</v>
      </c>
      <c r="E39" s="16">
        <v>3312800</v>
      </c>
      <c r="F39" s="16">
        <v>3312800</v>
      </c>
      <c r="G39" s="16">
        <v>3312800</v>
      </c>
      <c r="H39" s="16"/>
      <c r="I39" s="10">
        <f t="shared" si="1"/>
        <v>100</v>
      </c>
    </row>
    <row r="40" spans="1:9" ht="25.5">
      <c r="A40" s="10" t="s">
        <v>51</v>
      </c>
      <c r="B40" s="10" t="s">
        <v>109</v>
      </c>
      <c r="C40" s="11" t="s">
        <v>110</v>
      </c>
      <c r="D40" s="10">
        <v>58677700</v>
      </c>
      <c r="E40" s="16">
        <v>58677700</v>
      </c>
      <c r="F40" s="16">
        <v>58677700</v>
      </c>
      <c r="G40" s="16">
        <v>58677700</v>
      </c>
      <c r="H40" s="16"/>
      <c r="I40" s="10">
        <f t="shared" si="1"/>
        <v>100</v>
      </c>
    </row>
    <row r="41" spans="1:9" ht="75.75" customHeight="1">
      <c r="A41" s="10"/>
      <c r="B41" s="14">
        <v>41035500</v>
      </c>
      <c r="C41" s="11" t="s">
        <v>124</v>
      </c>
      <c r="D41" s="10"/>
      <c r="E41" s="16">
        <v>747709</v>
      </c>
      <c r="F41" s="16">
        <v>747709</v>
      </c>
      <c r="G41" s="16">
        <v>747708</v>
      </c>
      <c r="H41" s="16">
        <f t="shared" si="0"/>
        <v>-1</v>
      </c>
      <c r="I41" s="10">
        <f t="shared" si="1"/>
        <v>99.99986625812983</v>
      </c>
    </row>
    <row r="42" spans="1:9" ht="81">
      <c r="A42" s="10"/>
      <c r="B42" s="14">
        <v>41040200</v>
      </c>
      <c r="C42" s="11" t="s">
        <v>125</v>
      </c>
      <c r="D42" s="10"/>
      <c r="E42" s="16">
        <v>1942600</v>
      </c>
      <c r="F42" s="16">
        <v>1942600</v>
      </c>
      <c r="G42" s="16">
        <v>1942600</v>
      </c>
      <c r="H42" s="16"/>
      <c r="I42" s="10">
        <f t="shared" si="1"/>
        <v>100</v>
      </c>
    </row>
    <row r="43" spans="1:9" ht="127.5">
      <c r="A43" s="10"/>
      <c r="B43" s="14">
        <v>41040500</v>
      </c>
      <c r="C43" s="11" t="s">
        <v>132</v>
      </c>
      <c r="D43" s="10"/>
      <c r="E43" s="16">
        <v>3120700</v>
      </c>
      <c r="F43" s="16">
        <v>3120700</v>
      </c>
      <c r="G43" s="16">
        <v>3120700</v>
      </c>
      <c r="H43" s="16"/>
      <c r="I43" s="10">
        <f t="shared" si="1"/>
        <v>100</v>
      </c>
    </row>
    <row r="44" spans="1:9" ht="127.5">
      <c r="A44" s="10"/>
      <c r="B44" s="14">
        <v>41050900</v>
      </c>
      <c r="C44" s="11" t="s">
        <v>128</v>
      </c>
      <c r="D44" s="10"/>
      <c r="E44" s="16">
        <v>2287025</v>
      </c>
      <c r="F44" s="16">
        <v>2287025</v>
      </c>
      <c r="G44" s="16">
        <v>2287025</v>
      </c>
      <c r="H44" s="16"/>
      <c r="I44" s="10">
        <f t="shared" si="1"/>
        <v>100</v>
      </c>
    </row>
    <row r="45" spans="1:9" ht="51">
      <c r="A45" s="10" t="s">
        <v>51</v>
      </c>
      <c r="B45" s="10" t="s">
        <v>111</v>
      </c>
      <c r="C45" s="11" t="s">
        <v>112</v>
      </c>
      <c r="D45" s="10">
        <v>743649</v>
      </c>
      <c r="E45" s="16">
        <v>810733</v>
      </c>
      <c r="F45" s="16">
        <v>810733</v>
      </c>
      <c r="G45" s="16">
        <v>686541</v>
      </c>
      <c r="H45" s="16">
        <f t="shared" si="0"/>
        <v>-124192</v>
      </c>
      <c r="I45" s="10">
        <f t="shared" si="1"/>
        <v>84.68151660287666</v>
      </c>
    </row>
    <row r="46" spans="1:9" ht="63.75">
      <c r="A46" s="10" t="s">
        <v>51</v>
      </c>
      <c r="B46" s="10" t="s">
        <v>113</v>
      </c>
      <c r="C46" s="11" t="s">
        <v>114</v>
      </c>
      <c r="D46" s="10">
        <v>188760</v>
      </c>
      <c r="E46" s="16">
        <v>188760</v>
      </c>
      <c r="F46" s="16">
        <v>188760</v>
      </c>
      <c r="G46" s="16">
        <v>188747</v>
      </c>
      <c r="H46" s="16">
        <f t="shared" si="0"/>
        <v>-13</v>
      </c>
      <c r="I46" s="10">
        <f t="shared" si="1"/>
        <v>99.9931129476584</v>
      </c>
    </row>
    <row r="47" spans="1:9" ht="76.5">
      <c r="A47" s="10"/>
      <c r="B47" s="14">
        <v>41051400</v>
      </c>
      <c r="C47" s="11" t="s">
        <v>126</v>
      </c>
      <c r="D47" s="10"/>
      <c r="E47" s="16">
        <v>892095</v>
      </c>
      <c r="F47" s="16">
        <v>892095</v>
      </c>
      <c r="G47" s="16">
        <v>877076</v>
      </c>
      <c r="H47" s="16">
        <f t="shared" si="0"/>
        <v>-15019</v>
      </c>
      <c r="I47" s="10">
        <f t="shared" si="1"/>
        <v>98.31643490883818</v>
      </c>
    </row>
    <row r="48" spans="1:9" ht="76.5">
      <c r="A48" s="10" t="s">
        <v>51</v>
      </c>
      <c r="B48" s="10" t="s">
        <v>115</v>
      </c>
      <c r="C48" s="11" t="s">
        <v>116</v>
      </c>
      <c r="D48" s="10">
        <v>0</v>
      </c>
      <c r="E48" s="16">
        <v>15995</v>
      </c>
      <c r="F48" s="16">
        <v>15995</v>
      </c>
      <c r="G48" s="16">
        <v>1184</v>
      </c>
      <c r="H48" s="16">
        <f t="shared" si="0"/>
        <v>-14811</v>
      </c>
      <c r="I48" s="10">
        <f t="shared" si="1"/>
        <v>7.402313222882151</v>
      </c>
    </row>
    <row r="49" spans="1:9" ht="12.75">
      <c r="A49" s="10" t="s">
        <v>51</v>
      </c>
      <c r="B49" s="10" t="s">
        <v>117</v>
      </c>
      <c r="C49" s="11" t="s">
        <v>118</v>
      </c>
      <c r="D49" s="10">
        <v>479600</v>
      </c>
      <c r="E49" s="16">
        <v>677810</v>
      </c>
      <c r="F49" s="16">
        <v>677810</v>
      </c>
      <c r="G49" s="16">
        <v>656921</v>
      </c>
      <c r="H49" s="16">
        <f t="shared" si="0"/>
        <v>-20889</v>
      </c>
      <c r="I49" s="10">
        <f t="shared" si="1"/>
        <v>96.91816290700935</v>
      </c>
    </row>
    <row r="50" spans="1:9" ht="76.5">
      <c r="A50" s="10" t="s">
        <v>51</v>
      </c>
      <c r="B50" s="10" t="s">
        <v>119</v>
      </c>
      <c r="C50" s="11" t="s">
        <v>120</v>
      </c>
      <c r="D50" s="10">
        <v>534793</v>
      </c>
      <c r="E50" s="16">
        <v>801040</v>
      </c>
      <c r="F50" s="16">
        <v>801040</v>
      </c>
      <c r="G50" s="16">
        <v>801040</v>
      </c>
      <c r="H50" s="16"/>
      <c r="I50" s="10">
        <f t="shared" si="1"/>
        <v>100</v>
      </c>
    </row>
    <row r="51" spans="1:9" ht="12.75">
      <c r="A51" s="10" t="s">
        <v>51</v>
      </c>
      <c r="B51" s="10" t="s">
        <v>121</v>
      </c>
      <c r="C51" s="12" t="s">
        <v>122</v>
      </c>
      <c r="D51" s="10">
        <v>104158200</v>
      </c>
      <c r="E51" s="16">
        <f>E3+E4+E5+E6+E7+E8+E9+E10+E11+E12+E13+E14+E15+E16+E17+E18+E19+E20+E21+E22+E23+E24+E25+E26+E27+E28+E29+E30+E31+E32+E33+E34+E35+E36+E37+E38</f>
        <v>122931063</v>
      </c>
      <c r="F51" s="16">
        <f>F3+F4+F5+F6+F7+F8+F9+F10+F11+F12+F13+F14+F15+F16+F17+F18+F19+F20+F21+F22+F23+F24+F25+F26+F27+F28+F29+F30+F31+F32+F33+F34+F35+F36+F37+F38</f>
        <v>122931063</v>
      </c>
      <c r="G51" s="16">
        <f>G3+G4+G5+G6+G7+G8+G9+G10+G11+G12+G13+G14+G15+G16+G17+G18+G19+G20+G21+G22+G23+G24+G25+G26+G27+G28+G29+G30+G31+G32+G33+G34+G35+G36+G37+G38</f>
        <v>166119649</v>
      </c>
      <c r="H51" s="16">
        <f t="shared" si="0"/>
        <v>43188586</v>
      </c>
      <c r="I51" s="10">
        <f t="shared" si="1"/>
        <v>135.13236194825714</v>
      </c>
    </row>
    <row r="52" spans="1:9" ht="12.75">
      <c r="A52" s="10" t="s">
        <v>51</v>
      </c>
      <c r="B52" s="10" t="s">
        <v>121</v>
      </c>
      <c r="C52" s="12" t="s">
        <v>123</v>
      </c>
      <c r="D52" s="10">
        <v>168095502</v>
      </c>
      <c r="E52" s="16">
        <f>E51+E39+E40+E41+E42+E43+E44+E45+E46+E47+E48+E49+E50</f>
        <v>196406030</v>
      </c>
      <c r="F52" s="16">
        <f>F51+F39+F40+F41+F42+F43+F44+F45+F46+F47+F48+F49+F50</f>
        <v>196406030</v>
      </c>
      <c r="G52" s="16">
        <f>G51+G39+G40+G41+G42+G43+G44+G45+G46+G47+G48+G49+G50</f>
        <v>239419691</v>
      </c>
      <c r="H52" s="16">
        <f t="shared" si="0"/>
        <v>43013661</v>
      </c>
      <c r="I52" s="10">
        <f t="shared" si="1"/>
        <v>121.90037698944376</v>
      </c>
    </row>
  </sheetData>
  <sheetProtection/>
  <mergeCells count="1">
    <mergeCell ref="B1:I1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34" zoomScaleNormal="134" zoomScalePageLayoutView="0" workbookViewId="0" topLeftCell="B1">
      <selection activeCell="J15" sqref="J15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25.75390625" style="0" customWidth="1"/>
    <col min="4" max="4" width="12.25390625" style="0" customWidth="1"/>
    <col min="5" max="5" width="11.00390625" style="0" customWidth="1"/>
    <col min="6" max="6" width="13.375" style="0" customWidth="1"/>
    <col min="7" max="7" width="12.125" style="0" customWidth="1"/>
    <col min="8" max="8" width="12.25390625" style="0" customWidth="1"/>
  </cols>
  <sheetData>
    <row r="1" spans="1:3" ht="9.75" customHeight="1">
      <c r="A1" s="1"/>
      <c r="B1" s="26"/>
      <c r="C1" s="26"/>
    </row>
    <row r="2" spans="1:13" ht="41.25" customHeight="1">
      <c r="A2" s="1"/>
      <c r="B2" s="20" t="s">
        <v>27</v>
      </c>
      <c r="C2" s="20"/>
      <c r="D2" s="20"/>
      <c r="E2" s="20"/>
      <c r="F2" s="20"/>
      <c r="G2" s="20"/>
      <c r="H2" s="20"/>
      <c r="I2" s="2"/>
      <c r="J2" s="2"/>
      <c r="K2" s="2"/>
      <c r="L2" s="2"/>
      <c r="M2" s="2"/>
    </row>
    <row r="3" spans="1:13" ht="15" customHeight="1">
      <c r="A3" s="1"/>
      <c r="B3" s="21" t="s">
        <v>130</v>
      </c>
      <c r="C3" s="21"/>
      <c r="D3" s="21"/>
      <c r="E3" s="21"/>
      <c r="F3" s="21"/>
      <c r="G3" s="21"/>
      <c r="H3" s="21"/>
      <c r="I3" s="4"/>
      <c r="J3" s="4"/>
      <c r="K3" s="4"/>
      <c r="L3" s="4"/>
      <c r="M3" s="4"/>
    </row>
    <row r="4" spans="1:8" ht="12" customHeight="1">
      <c r="A4" s="1"/>
      <c r="B4" s="26"/>
      <c r="C4" s="26"/>
      <c r="H4" t="s">
        <v>24</v>
      </c>
    </row>
    <row r="5" spans="1:8" ht="13.5" customHeight="1">
      <c r="A5" s="1"/>
      <c r="B5" s="27" t="s">
        <v>1</v>
      </c>
      <c r="C5" s="27" t="s">
        <v>2</v>
      </c>
      <c r="D5" s="22" t="s">
        <v>22</v>
      </c>
      <c r="E5" s="19" t="s">
        <v>23</v>
      </c>
      <c r="F5" s="19" t="s">
        <v>3</v>
      </c>
      <c r="G5" s="19" t="s">
        <v>25</v>
      </c>
      <c r="H5" s="19" t="s">
        <v>26</v>
      </c>
    </row>
    <row r="6" spans="1:8" ht="92.25" customHeight="1">
      <c r="A6" s="1"/>
      <c r="B6" s="27"/>
      <c r="C6" s="27"/>
      <c r="D6" s="23"/>
      <c r="E6" s="19"/>
      <c r="F6" s="19"/>
      <c r="G6" s="19"/>
      <c r="H6" s="19"/>
    </row>
    <row r="7" spans="1:8" ht="23.25" customHeight="1">
      <c r="A7" s="1"/>
      <c r="B7" s="3" t="s">
        <v>4</v>
      </c>
      <c r="C7" s="8" t="s">
        <v>5</v>
      </c>
      <c r="D7" s="5">
        <v>23041929</v>
      </c>
      <c r="E7" s="5">
        <v>23041929</v>
      </c>
      <c r="F7" s="15">
        <v>22530340</v>
      </c>
      <c r="G7" s="5">
        <f>F7-E7</f>
        <v>-511589</v>
      </c>
      <c r="H7" s="6">
        <f>F7/E7*100</f>
        <v>97.77974752027055</v>
      </c>
    </row>
    <row r="8" spans="1:8" ht="20.25" customHeight="1">
      <c r="A8" s="1"/>
      <c r="B8" s="3" t="s">
        <v>6</v>
      </c>
      <c r="C8" s="8" t="s">
        <v>0</v>
      </c>
      <c r="D8" s="5">
        <v>134509145</v>
      </c>
      <c r="E8" s="5">
        <v>134509145</v>
      </c>
      <c r="F8" s="15">
        <v>124783235</v>
      </c>
      <c r="G8" s="5">
        <f aca="true" t="shared" si="0" ref="G8:G16">F8-E8</f>
        <v>-9725910</v>
      </c>
      <c r="H8" s="6">
        <f aca="true" t="shared" si="1" ref="H8:H16">F8/E8*100</f>
        <v>92.76933178037821</v>
      </c>
    </row>
    <row r="9" spans="1:8" ht="17.25" customHeight="1">
      <c r="A9" s="1"/>
      <c r="B9" s="3" t="s">
        <v>7</v>
      </c>
      <c r="C9" s="8" t="s">
        <v>8</v>
      </c>
      <c r="D9" s="5">
        <v>11179677</v>
      </c>
      <c r="E9" s="5">
        <v>11179677</v>
      </c>
      <c r="F9" s="15">
        <v>10375109</v>
      </c>
      <c r="G9" s="5">
        <f t="shared" si="0"/>
        <v>-804568</v>
      </c>
      <c r="H9" s="6">
        <f t="shared" si="1"/>
        <v>92.80329834216141</v>
      </c>
    </row>
    <row r="10" spans="1:8" ht="43.5" customHeight="1">
      <c r="A10" s="1"/>
      <c r="B10" s="3" t="s">
        <v>9</v>
      </c>
      <c r="C10" s="8" t="s">
        <v>10</v>
      </c>
      <c r="D10" s="5">
        <v>6448275</v>
      </c>
      <c r="E10" s="5">
        <v>6448275</v>
      </c>
      <c r="F10" s="15">
        <v>6164205</v>
      </c>
      <c r="G10" s="5">
        <f t="shared" si="0"/>
        <v>-284070</v>
      </c>
      <c r="H10" s="6">
        <f t="shared" si="1"/>
        <v>95.59463577468392</v>
      </c>
    </row>
    <row r="11" spans="1:8" ht="19.5" customHeight="1">
      <c r="A11" s="1"/>
      <c r="B11" s="3" t="s">
        <v>11</v>
      </c>
      <c r="C11" s="8" t="s">
        <v>12</v>
      </c>
      <c r="D11" s="5">
        <v>9364901</v>
      </c>
      <c r="E11" s="5">
        <v>9364901</v>
      </c>
      <c r="F11" s="15">
        <v>8474405</v>
      </c>
      <c r="G11" s="5">
        <f t="shared" si="0"/>
        <v>-890496</v>
      </c>
      <c r="H11" s="6">
        <f t="shared" si="1"/>
        <v>90.49113279467663</v>
      </c>
    </row>
    <row r="12" spans="1:8" ht="30" customHeight="1">
      <c r="A12" s="1"/>
      <c r="B12" s="3" t="s">
        <v>13</v>
      </c>
      <c r="C12" s="8" t="s">
        <v>14</v>
      </c>
      <c r="D12" s="5">
        <v>760635</v>
      </c>
      <c r="E12" s="5">
        <v>760635</v>
      </c>
      <c r="F12" s="15">
        <v>680876</v>
      </c>
      <c r="G12" s="5">
        <f t="shared" si="0"/>
        <v>-79759</v>
      </c>
      <c r="H12" s="6">
        <f t="shared" si="1"/>
        <v>89.51415593550126</v>
      </c>
    </row>
    <row r="13" spans="1:8" ht="30.75" customHeight="1">
      <c r="A13" s="1"/>
      <c r="B13" s="3" t="s">
        <v>15</v>
      </c>
      <c r="C13" s="8" t="s">
        <v>16</v>
      </c>
      <c r="D13" s="5">
        <v>8308634</v>
      </c>
      <c r="E13" s="5">
        <v>8308634</v>
      </c>
      <c r="F13" s="15">
        <v>8135426</v>
      </c>
      <c r="G13" s="5">
        <f t="shared" si="0"/>
        <v>-173208</v>
      </c>
      <c r="H13" s="6">
        <f t="shared" si="1"/>
        <v>97.91532519063904</v>
      </c>
    </row>
    <row r="14" spans="1:8" ht="18.75" customHeight="1">
      <c r="A14" s="1"/>
      <c r="B14" s="3" t="s">
        <v>17</v>
      </c>
      <c r="C14" s="8" t="s">
        <v>18</v>
      </c>
      <c r="D14" s="5">
        <v>3282826</v>
      </c>
      <c r="E14" s="5">
        <v>3282826</v>
      </c>
      <c r="F14" s="15">
        <v>2574994</v>
      </c>
      <c r="G14" s="5">
        <f t="shared" si="0"/>
        <v>-707832</v>
      </c>
      <c r="H14" s="6">
        <f t="shared" si="1"/>
        <v>78.438333314041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100000</v>
      </c>
      <c r="F15" s="15"/>
      <c r="G15" s="5">
        <f t="shared" si="0"/>
        <v>-100000</v>
      </c>
      <c r="H15" s="6"/>
    </row>
    <row r="16" spans="1:8" ht="33" customHeight="1">
      <c r="A16" s="1"/>
      <c r="B16" s="7">
        <v>9000</v>
      </c>
      <c r="C16" s="8" t="s">
        <v>28</v>
      </c>
      <c r="D16" s="5">
        <v>221502</v>
      </c>
      <c r="E16" s="5">
        <v>221502</v>
      </c>
      <c r="F16" s="15">
        <v>221254</v>
      </c>
      <c r="G16" s="5">
        <f t="shared" si="0"/>
        <v>-248</v>
      </c>
      <c r="H16" s="6">
        <f t="shared" si="1"/>
        <v>99.88803712833293</v>
      </c>
    </row>
    <row r="17" spans="1:8" ht="24.75" customHeight="1">
      <c r="A17" s="1"/>
      <c r="B17" s="24" t="s">
        <v>21</v>
      </c>
      <c r="C17" s="25"/>
      <c r="D17" s="5">
        <f>D7+D8+D9+D10+D11+D12+D13+D14+D15+D16</f>
        <v>197217524</v>
      </c>
      <c r="E17" s="5">
        <f>E7+E8+E9+E10+E11+E12+E13+E14+E15+E16</f>
        <v>197217524</v>
      </c>
      <c r="F17" s="15">
        <f>F7+F8+F9+F10+F11+F12+F13+F14+F15+F16</f>
        <v>183939844</v>
      </c>
      <c r="G17" s="5">
        <f>F17-E17</f>
        <v>-13277680</v>
      </c>
      <c r="H17" s="6">
        <f>F17/E17*100</f>
        <v>93.26749482971908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7:C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2021-12-15T09:09:38Z</cp:lastPrinted>
  <dcterms:created xsi:type="dcterms:W3CDTF">2015-04-14T09:16:20Z</dcterms:created>
  <dcterms:modified xsi:type="dcterms:W3CDTF">2022-01-10T08:28:48Z</dcterms:modified>
  <cp:category/>
  <cp:version/>
  <cp:contentType/>
  <cp:contentStatus/>
</cp:coreProperties>
</file>