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доходи" sheetId="1" r:id="rId1"/>
    <sheet name="видатки" sheetId="2" r:id="rId2"/>
  </sheets>
  <definedNames/>
  <calcPr fullCalcOnLoad="1"/>
</workbook>
</file>

<file path=xl/sharedStrings.xml><?xml version="1.0" encoding="utf-8"?>
<sst xmlns="http://schemas.openxmlformats.org/spreadsheetml/2006/main" count="223" uniqueCount="172">
  <si>
    <t>Освіта</t>
  </si>
  <si>
    <t>Код</t>
  </si>
  <si>
    <t>Найменування</t>
  </si>
  <si>
    <t>Касові видатки</t>
  </si>
  <si>
    <t>0100</t>
  </si>
  <si>
    <t>Державне управління</t>
  </si>
  <si>
    <t>1000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</si>
  <si>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</si>
  <si>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</si>
  <si>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</si>
  <si>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</si>
  <si>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</si>
  <si>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</si>
  <si>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</si>
  <si>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</si>
  <si>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</si>
  <si>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</si>
  <si>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</si>
  <si>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</si>
  <si>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8700</t>
  </si>
  <si>
    <t>Резервний фонд</t>
  </si>
  <si>
    <t>ВСЬОГО:</t>
  </si>
  <si>
    <t>Уточненний план на рік</t>
  </si>
  <si>
    <t>Уточнений план на звітний період</t>
  </si>
  <si>
    <t>грн.</t>
  </si>
  <si>
    <t>(+-) відхилення до уточненого плану на звітний період</t>
  </si>
  <si>
    <t>% виконання до уточненого плану на звітний період</t>
  </si>
  <si>
    <t>Аналіз виконання видаткової частини загального фонду бюджету                               Кегичівської селищної ради</t>
  </si>
  <si>
    <t>Міжбюджетні трансферти</t>
  </si>
  <si>
    <t>Кошик</t>
  </si>
  <si>
    <t>Код бюджетної класифікації</t>
  </si>
  <si>
    <t>Річний план</t>
  </si>
  <si>
    <t>Уточнений річний план</t>
  </si>
  <si>
    <t>Уточнений план на період</t>
  </si>
  <si>
    <t>Фактично надійшло</t>
  </si>
  <si>
    <t>(+/-) відхилення до уточненого плану</t>
  </si>
  <si>
    <t>% виконання до уточненого плану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</si>
  <si>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</si>
  <si>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</si>
  <si>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</si>
  <si>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</si>
  <si>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</si>
  <si>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</si>
  <si>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</si>
  <si>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</si>
  <si>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</si>
  <si>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2</t>
  </si>
  <si>
    <t>11020200</t>
  </si>
  <si>
    <t>Податок на прибуток підприємств та фінансових установ комунальної власності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</si>
  <si>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</si>
  <si>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</si>
  <si>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</si>
  <si>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</si>
  <si>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0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</si>
  <si>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</si>
  <si>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</si>
  <si>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</si>
  <si>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</si>
  <si>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13040200</t>
  </si>
  <si>
    <t>Рентна плата за користування надрами в цілях, не пов`язаних з видобуванням корисних копалин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</si>
  <si>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</si>
  <si>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</si>
  <si>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</si>
  <si>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</si>
  <si>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</si>
  <si>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</si>
  <si>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</si>
  <si>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</si>
  <si>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</si>
  <si>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</si>
  <si>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</si>
  <si>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</si>
  <si>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</si>
  <si>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</si>
  <si>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</si>
  <si>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</si>
  <si>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</si>
  <si>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</si>
  <si>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</si>
  <si>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</si>
  <si>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</si>
  <si>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</si>
  <si>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</si>
  <si>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</si>
  <si>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</si>
  <si>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</si>
  <si>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</si>
  <si>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</si>
  <si>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</si>
  <si>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</si>
  <si>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</si>
  <si>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</si>
  <si>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</si>
  <si>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</si>
  <si>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</si>
  <si>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</si>
  <si>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</si>
  <si>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</si>
  <si>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</si>
  <si>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</si>
  <si>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</si>
  <si>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</si>
  <si>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</si>
  <si>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</si>
  <si>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</si>
  <si>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</si>
  <si>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</si>
  <si>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</si>
  <si>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</si>
  <si>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</si>
  <si>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</si>
  <si>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</si>
  <si>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</si>
  <si>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</si>
  <si>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</si>
  <si>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</si>
  <si>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</si>
  <si>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</si>
  <si>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</si>
  <si>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</si>
  <si>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</si>
  <si>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</si>
  <si>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</si>
  <si>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/>
  </si>
  <si>
    <t>Усього (без врахування трансфертів)</t>
  </si>
  <si>
    <t>Усього</t>
  </si>
  <si>
    <t>Субвенція з державного бюджету місцевим бюджетам на реалізацію заходів, спрямованих на підвищення доступності широкосмугового доспупу до інтернету в сільській місцевості</t>
  </si>
  <si>
    <r>
      <t>Дотація з місцевого бюджету на здійснення переданих з державного бюджету видатків з утримання закладів освіти та охорони здоров</t>
    </r>
    <r>
      <rPr>
        <sz val="10"/>
        <rFont val="Calibri"/>
        <family val="2"/>
      </rPr>
      <t>'</t>
    </r>
    <r>
      <rPr>
        <sz val="10"/>
        <rFont val="Arial Cyr"/>
        <family val="0"/>
      </rPr>
      <t xml:space="preserve">я </t>
    </r>
    <r>
      <rPr>
        <sz val="10"/>
        <rFont val="Calibri"/>
        <family val="2"/>
      </rPr>
      <t xml:space="preserve">за </t>
    </r>
    <r>
      <rPr>
        <sz val="11"/>
        <rFont val="Calibri"/>
        <family val="2"/>
      </rPr>
      <t>рахунок відповідної додаткової дотації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</si>
  <si>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</si>
  <si>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січень-вересень 2021 року</t>
  </si>
  <si>
    <t>101.49</t>
  </si>
  <si>
    <t>75.07</t>
  </si>
  <si>
    <t>100.56</t>
  </si>
  <si>
    <t>107.98</t>
  </si>
  <si>
    <t>103.44</t>
  </si>
  <si>
    <t>125.67</t>
  </si>
  <si>
    <t>128.33</t>
  </si>
  <si>
    <t>118.02</t>
  </si>
  <si>
    <t>100.00</t>
  </si>
  <si>
    <t>62.49</t>
  </si>
  <si>
    <t>49.62</t>
  </si>
  <si>
    <t>136.75</t>
  </si>
  <si>
    <t>79.77</t>
  </si>
  <si>
    <t>93.42</t>
  </si>
  <si>
    <t>88.68</t>
  </si>
  <si>
    <t>107.59</t>
  </si>
  <si>
    <t>129.33</t>
  </si>
  <si>
    <t>102.62</t>
  </si>
  <si>
    <t>103.11</t>
  </si>
  <si>
    <t>127.75</t>
  </si>
  <si>
    <t>106.65</t>
  </si>
  <si>
    <t>110.04</t>
  </si>
  <si>
    <t>93.70</t>
  </si>
  <si>
    <t>113.82</t>
  </si>
  <si>
    <t>102.52</t>
  </si>
  <si>
    <t>145.52</t>
  </si>
  <si>
    <t>151.84</t>
  </si>
  <si>
    <t>158.00</t>
  </si>
  <si>
    <t>116.03</t>
  </si>
  <si>
    <t>103.95</t>
  </si>
  <si>
    <t>100.01</t>
  </si>
  <si>
    <t>131.50</t>
  </si>
  <si>
    <t>85.78</t>
  </si>
  <si>
    <t>129.88</t>
  </si>
  <si>
    <t>93.67</t>
  </si>
  <si>
    <t>33.36</t>
  </si>
  <si>
    <t>98.35</t>
  </si>
  <si>
    <t>107.84</t>
  </si>
  <si>
    <t>104.99</t>
  </si>
  <si>
    <t xml:space="preserve">       Аналіз виконання доходної частини загального фонду                                                                бюджету Кегичівської селищної ради  за січень-вересень 2021 року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</si>
  <si>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операторам електронного майданчика до відповідного бюджету</t>
  </si>
  <si>
    <t>Плата за скорочення термінів надання послуг у сфері державної реєстрації речових справ на нерухоме майно та їх обтяжень і державної реєстрації юридичних осіб, фізичних осіб - підприємців та громадських формувань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</si>
</sst>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"/>
    <numFmt numFmtId="183" formatCode="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%"/>
    <numFmt numFmtId="191" formatCode="#,##0.0"/>
    <numFmt numFmtId="192" formatCode="0.000000"/>
    <numFmt numFmtId="193" formatCode="0.00000"/>
    <numFmt numFmtId="194" formatCode="#0.00\ %"/>
  </numFmts>
  <fonts count="19">
    <font>
      <sz val="10"/>
      <name val="Arial Cyr"/>
      <family val="0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SansSerif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1" applyNumberFormat="0" applyAlignment="0" applyProtection="0"/>
    <xf numFmtId="0" fontId="1" fillId="20" borderId="2" applyNumberFormat="0" applyAlignment="0" applyProtection="0"/>
    <xf numFmtId="0" fontId="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21" borderId="7" applyNumberFormat="0" applyAlignment="0" applyProtection="0"/>
    <xf numFmtId="0" fontId="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20" borderId="11" xfId="0" applyFill="1" applyBorder="1" applyAlignment="1">
      <alignment horizontal="center" wrapText="1"/>
    </xf>
    <xf numFmtId="181" fontId="0" fillId="0" borderId="11" xfId="0" applyNumberFormat="1" applyBorder="1" applyAlignment="1">
      <alignment/>
    </xf>
    <xf numFmtId="181" fontId="0" fillId="0" borderId="11" xfId="0" applyNumberFormat="1" applyBorder="1" applyAlignment="1">
      <alignment wrapText="1"/>
    </xf>
    <xf numFmtId="181" fontId="11" fillId="0" borderId="11" xfId="0" applyNumberFormat="1" applyFont="1" applyBorder="1" applyAlignment="1">
      <alignment wrapText="1"/>
    </xf>
    <xf numFmtId="0" fontId="0" fillId="24" borderId="11" xfId="0" applyFill="1" applyBorder="1" applyAlignment="1">
      <alignment horizontal="center" vertical="top" wrapText="1"/>
    </xf>
    <xf numFmtId="182" fontId="0" fillId="0" borderId="11" xfId="0" applyNumberFormat="1" applyBorder="1" applyAlignment="1">
      <alignment horizontal="left"/>
    </xf>
    <xf numFmtId="0" fontId="12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56" xfId="240"/>
    <cellStyle name="Обычный 257" xfId="241"/>
    <cellStyle name="Обычный 26" xfId="242"/>
    <cellStyle name="Обычный 27" xfId="243"/>
    <cellStyle name="Обычный 28" xfId="244"/>
    <cellStyle name="Обычный 29" xfId="245"/>
    <cellStyle name="Обычный 3" xfId="246"/>
    <cellStyle name="Обычный 30" xfId="247"/>
    <cellStyle name="Обычный 31" xfId="248"/>
    <cellStyle name="Обычный 32" xfId="249"/>
    <cellStyle name="Обычный 33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4" xfId="257"/>
    <cellStyle name="Обычный 40" xfId="258"/>
    <cellStyle name="Обычный 41" xfId="259"/>
    <cellStyle name="Обычный 42" xfId="260"/>
    <cellStyle name="Обычный 43" xfId="261"/>
    <cellStyle name="Обычный 44" xfId="262"/>
    <cellStyle name="Обычный 45" xfId="263"/>
    <cellStyle name="Обычный 46" xfId="264"/>
    <cellStyle name="Обычный 47" xfId="265"/>
    <cellStyle name="Обычный 48" xfId="266"/>
    <cellStyle name="Обычный 49" xfId="267"/>
    <cellStyle name="Обычный 5" xfId="268"/>
    <cellStyle name="Обычный 50" xfId="269"/>
    <cellStyle name="Обычный 51" xfId="270"/>
    <cellStyle name="Обычный 52" xfId="271"/>
    <cellStyle name="Обычный 53" xfId="272"/>
    <cellStyle name="Обычный 54" xfId="273"/>
    <cellStyle name="Обычный 55" xfId="274"/>
    <cellStyle name="Обычный 56" xfId="275"/>
    <cellStyle name="Обычный 57" xfId="276"/>
    <cellStyle name="Обычный 58" xfId="277"/>
    <cellStyle name="Обычный 59" xfId="278"/>
    <cellStyle name="Обычный 6" xfId="279"/>
    <cellStyle name="Обычный 60" xfId="280"/>
    <cellStyle name="Обычный 61" xfId="281"/>
    <cellStyle name="Обычный 62" xfId="282"/>
    <cellStyle name="Обычный 63" xfId="283"/>
    <cellStyle name="Обычный 64" xfId="284"/>
    <cellStyle name="Обычный 65" xfId="285"/>
    <cellStyle name="Обычный 66" xfId="286"/>
    <cellStyle name="Обычный 67" xfId="287"/>
    <cellStyle name="Обычный 68" xfId="288"/>
    <cellStyle name="Обычный 69" xfId="289"/>
    <cellStyle name="Обычный 7" xfId="290"/>
    <cellStyle name="Обычный 70" xfId="291"/>
    <cellStyle name="Обычный 71" xfId="292"/>
    <cellStyle name="Обычный 72" xfId="293"/>
    <cellStyle name="Обычный 73" xfId="294"/>
    <cellStyle name="Обычный 74" xfId="295"/>
    <cellStyle name="Обычный 75" xfId="296"/>
    <cellStyle name="Обычный 76" xfId="297"/>
    <cellStyle name="Обычный 77" xfId="298"/>
    <cellStyle name="Обычный 78" xfId="299"/>
    <cellStyle name="Обычный 79" xfId="300"/>
    <cellStyle name="Обычный 79 2" xfId="301"/>
    <cellStyle name="Обычный 79 3" xfId="302"/>
    <cellStyle name="Обычный 8" xfId="303"/>
    <cellStyle name="Обычный 80" xfId="304"/>
    <cellStyle name="Обычный 80 2" xfId="305"/>
    <cellStyle name="Обычный 80 3" xfId="306"/>
    <cellStyle name="Обычный 81" xfId="307"/>
    <cellStyle name="Обычный 81 2" xfId="308"/>
    <cellStyle name="Обычный 81 3" xfId="309"/>
    <cellStyle name="Обычный 82" xfId="310"/>
    <cellStyle name="Обычный 82 2" xfId="311"/>
    <cellStyle name="Обычный 82 3" xfId="312"/>
    <cellStyle name="Обычный 83" xfId="313"/>
    <cellStyle name="Обычный 83 2" xfId="314"/>
    <cellStyle name="Обычный 83 3" xfId="315"/>
    <cellStyle name="Обычный 84" xfId="316"/>
    <cellStyle name="Обычный 84 2" xfId="317"/>
    <cellStyle name="Обычный 84 3" xfId="318"/>
    <cellStyle name="Обычный 85" xfId="319"/>
    <cellStyle name="Обычный 86" xfId="320"/>
    <cellStyle name="Обычный 87" xfId="321"/>
    <cellStyle name="Обычный 88" xfId="322"/>
    <cellStyle name="Обычный 89" xfId="323"/>
    <cellStyle name="Обычный 9" xfId="324"/>
    <cellStyle name="Обычный 90" xfId="325"/>
    <cellStyle name="Обычный 91" xfId="326"/>
    <cellStyle name="Обычный 92" xfId="327"/>
    <cellStyle name="Обычный 93" xfId="328"/>
    <cellStyle name="Обычный 94" xfId="329"/>
    <cellStyle name="Обычный 95" xfId="330"/>
    <cellStyle name="Обычный 96" xfId="331"/>
    <cellStyle name="Обычный 97" xfId="332"/>
    <cellStyle name="Обычный 98" xfId="333"/>
    <cellStyle name="Обычный 99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B1">
      <selection activeCell="L31" sqref="L31"/>
    </sheetView>
  </sheetViews>
  <sheetFormatPr defaultColWidth="9.00390625" defaultRowHeight="12.75"/>
  <cols>
    <col min="1" max="1" width="0" style="0" hidden="1" customWidth="1"/>
    <col min="2" max="2" width="11.625" style="0" customWidth="1"/>
    <col min="3" max="3" width="34.00390625" style="0" customWidth="1"/>
    <col min="4" max="4" width="0.12890625" style="0" hidden="1" customWidth="1"/>
    <col min="5" max="6" width="13.00390625" style="0" customWidth="1"/>
    <col min="7" max="7" width="13.25390625" style="0" customWidth="1"/>
    <col min="8" max="8" width="11.00390625" style="0" customWidth="1"/>
    <col min="9" max="9" width="10.625" style="0" customWidth="1"/>
  </cols>
  <sheetData>
    <row r="1" spans="2:9" ht="44.25" customHeight="1">
      <c r="B1" s="15" t="s">
        <v>169</v>
      </c>
      <c r="C1" s="15"/>
      <c r="D1" s="15"/>
      <c r="E1" s="15"/>
      <c r="F1" s="15"/>
      <c r="G1" s="15"/>
      <c r="H1" s="15"/>
      <c r="I1" s="15"/>
    </row>
    <row r="2" spans="1:9" ht="75.75" customHeight="1">
      <c r="A2" s="9" t="s">
        <v>29</v>
      </c>
      <c r="B2" s="13" t="s">
        <v>30</v>
      </c>
      <c r="C2" s="13" t="s">
        <v>2</v>
      </c>
      <c r="D2" s="13" t="s">
        <v>31</v>
      </c>
      <c r="E2" s="13" t="s">
        <v>32</v>
      </c>
      <c r="F2" s="13" t="s">
        <v>33</v>
      </c>
      <c r="G2" s="13" t="s">
        <v>34</v>
      </c>
      <c r="H2" s="13" t="s">
        <v>35</v>
      </c>
      <c r="I2" s="13" t="s">
        <v>36</v>
      </c>
    </row>
    <row r="3" spans="1:9" ht="51">
      <c r="A3" s="10" t="s">
        <v>37</v>
      </c>
      <c r="B3" s="10" t="s">
        <v>38</v>
      </c>
      <c r="C3" s="11" t="s">
        <v>39</v>
      </c>
      <c r="D3" s="10">
        <v>40287100</v>
      </c>
      <c r="E3" s="10">
        <v>40287100</v>
      </c>
      <c r="F3" s="10">
        <v>30986000</v>
      </c>
      <c r="G3" s="10">
        <v>31447751.01</v>
      </c>
      <c r="H3" s="10">
        <v>461751.01000000164</v>
      </c>
      <c r="I3" s="10" t="s">
        <v>130</v>
      </c>
    </row>
    <row r="4" spans="1:9" ht="86.25" customHeight="1">
      <c r="A4" s="10" t="s">
        <v>37</v>
      </c>
      <c r="B4" s="10" t="s">
        <v>40</v>
      </c>
      <c r="C4" s="11" t="s">
        <v>41</v>
      </c>
      <c r="D4" s="10">
        <v>1447000</v>
      </c>
      <c r="E4" s="10">
        <v>1447000</v>
      </c>
      <c r="F4" s="10">
        <v>1087800</v>
      </c>
      <c r="G4" s="10">
        <v>816636.8500000001</v>
      </c>
      <c r="H4" s="10">
        <v>-271163.1499999999</v>
      </c>
      <c r="I4" s="10" t="s">
        <v>131</v>
      </c>
    </row>
    <row r="5" spans="1:9" ht="51">
      <c r="A5" s="10" t="s">
        <v>37</v>
      </c>
      <c r="B5" s="10" t="s">
        <v>42</v>
      </c>
      <c r="C5" s="11" t="s">
        <v>43</v>
      </c>
      <c r="D5" s="10">
        <v>10214000</v>
      </c>
      <c r="E5" s="10">
        <v>10214000</v>
      </c>
      <c r="F5" s="10">
        <v>6052912</v>
      </c>
      <c r="G5" s="10">
        <v>6087036.43</v>
      </c>
      <c r="H5" s="10">
        <v>34124.4299999997</v>
      </c>
      <c r="I5" s="10" t="s">
        <v>132</v>
      </c>
    </row>
    <row r="6" spans="1:9" ht="51">
      <c r="A6" s="10" t="s">
        <v>37</v>
      </c>
      <c r="B6" s="10" t="s">
        <v>44</v>
      </c>
      <c r="C6" s="11" t="s">
        <v>45</v>
      </c>
      <c r="D6" s="10">
        <v>1600000</v>
      </c>
      <c r="E6" s="10">
        <v>1600000</v>
      </c>
      <c r="F6" s="10">
        <v>1454140</v>
      </c>
      <c r="G6" s="10">
        <v>1570231.0799999998</v>
      </c>
      <c r="H6" s="10">
        <v>116091.07999999984</v>
      </c>
      <c r="I6" s="10" t="s">
        <v>133</v>
      </c>
    </row>
    <row r="7" spans="1:9" ht="38.25">
      <c r="A7" s="10" t="s">
        <v>46</v>
      </c>
      <c r="B7" s="10" t="s">
        <v>47</v>
      </c>
      <c r="C7" s="11" t="s">
        <v>48</v>
      </c>
      <c r="D7" s="10">
        <v>50000</v>
      </c>
      <c r="E7" s="10">
        <v>50000</v>
      </c>
      <c r="F7" s="10">
        <v>21154</v>
      </c>
      <c r="G7" s="10">
        <v>21880.79</v>
      </c>
      <c r="H7" s="10">
        <v>726.7900000000009</v>
      </c>
      <c r="I7" s="10" t="s">
        <v>134</v>
      </c>
    </row>
    <row r="8" spans="1:9" ht="88.5" customHeight="1">
      <c r="A8" s="10" t="s">
        <v>46</v>
      </c>
      <c r="B8" s="10" t="s">
        <v>49</v>
      </c>
      <c r="C8" s="11" t="s">
        <v>50</v>
      </c>
      <c r="D8" s="10">
        <v>600</v>
      </c>
      <c r="E8" s="10">
        <v>600</v>
      </c>
      <c r="F8" s="10"/>
      <c r="G8" s="10"/>
      <c r="H8" s="10"/>
      <c r="I8" s="10"/>
    </row>
    <row r="9" spans="1:9" ht="52.5" customHeight="1">
      <c r="A9" s="10" t="s">
        <v>37</v>
      </c>
      <c r="B9" s="10" t="s">
        <v>51</v>
      </c>
      <c r="C9" s="11" t="s">
        <v>52</v>
      </c>
      <c r="D9" s="10">
        <v>12900</v>
      </c>
      <c r="E9" s="10">
        <v>12900</v>
      </c>
      <c r="F9" s="10">
        <v>9100</v>
      </c>
      <c r="G9" s="10">
        <v>11436.3</v>
      </c>
      <c r="H9" s="10">
        <v>2336.2999999999993</v>
      </c>
      <c r="I9" s="10" t="s">
        <v>135</v>
      </c>
    </row>
    <row r="10" spans="1:9" ht="37.5" customHeight="1">
      <c r="A10" s="10" t="s">
        <v>53</v>
      </c>
      <c r="B10" s="10" t="s">
        <v>54</v>
      </c>
      <c r="C10" s="11" t="s">
        <v>55</v>
      </c>
      <c r="D10" s="10">
        <v>9900800</v>
      </c>
      <c r="E10" s="10">
        <v>17215399</v>
      </c>
      <c r="F10" s="10">
        <v>17165599</v>
      </c>
      <c r="G10" s="10">
        <v>22029286.77</v>
      </c>
      <c r="H10" s="10">
        <v>4863687.77</v>
      </c>
      <c r="I10" s="10" t="s">
        <v>136</v>
      </c>
    </row>
    <row r="11" spans="1:9" ht="38.25" customHeight="1">
      <c r="A11" s="10" t="s">
        <v>53</v>
      </c>
      <c r="B11" s="10" t="s">
        <v>56</v>
      </c>
      <c r="C11" s="11" t="s">
        <v>57</v>
      </c>
      <c r="D11" s="10">
        <v>304500</v>
      </c>
      <c r="E11" s="10">
        <v>409500</v>
      </c>
      <c r="F11" s="10">
        <v>396128</v>
      </c>
      <c r="G11" s="10">
        <v>467513.79999999993</v>
      </c>
      <c r="H11" s="10">
        <v>71385.79999999993</v>
      </c>
      <c r="I11" s="10" t="s">
        <v>137</v>
      </c>
    </row>
    <row r="12" spans="1:9" ht="38.25">
      <c r="A12" s="10" t="s">
        <v>53</v>
      </c>
      <c r="B12" s="10" t="s">
        <v>58</v>
      </c>
      <c r="C12" s="11" t="s">
        <v>59</v>
      </c>
      <c r="D12" s="10">
        <v>0</v>
      </c>
      <c r="E12" s="10">
        <v>343000</v>
      </c>
      <c r="F12" s="10">
        <v>257250</v>
      </c>
      <c r="G12" s="10">
        <v>257250</v>
      </c>
      <c r="H12" s="10"/>
      <c r="I12" s="10" t="s">
        <v>138</v>
      </c>
    </row>
    <row r="13" spans="1:9" ht="12.75">
      <c r="A13" s="10" t="s">
        <v>53</v>
      </c>
      <c r="B13" s="10" t="s">
        <v>60</v>
      </c>
      <c r="C13" s="11" t="s">
        <v>61</v>
      </c>
      <c r="D13" s="10">
        <v>265000</v>
      </c>
      <c r="E13" s="10">
        <v>265000</v>
      </c>
      <c r="F13" s="10">
        <v>172340</v>
      </c>
      <c r="G13" s="10">
        <v>107688.87</v>
      </c>
      <c r="H13" s="10">
        <v>-64651.130000000005</v>
      </c>
      <c r="I13" s="10" t="s">
        <v>139</v>
      </c>
    </row>
    <row r="14" spans="1:9" ht="12.75">
      <c r="A14" s="10" t="s">
        <v>53</v>
      </c>
      <c r="B14" s="10" t="s">
        <v>62</v>
      </c>
      <c r="C14" s="11" t="s">
        <v>61</v>
      </c>
      <c r="D14" s="10">
        <v>932000</v>
      </c>
      <c r="E14" s="10">
        <v>932000</v>
      </c>
      <c r="F14" s="10">
        <v>737018</v>
      </c>
      <c r="G14" s="10">
        <v>365731.83999999997</v>
      </c>
      <c r="H14" s="10">
        <v>-371286.16000000003</v>
      </c>
      <c r="I14" s="10" t="s">
        <v>140</v>
      </c>
    </row>
    <row r="15" spans="1:9" ht="51">
      <c r="A15" s="10" t="s">
        <v>53</v>
      </c>
      <c r="B15" s="10" t="s">
        <v>63</v>
      </c>
      <c r="C15" s="11" t="s">
        <v>64</v>
      </c>
      <c r="D15" s="10">
        <v>370000</v>
      </c>
      <c r="E15" s="10">
        <v>396000</v>
      </c>
      <c r="F15" s="10">
        <v>376000</v>
      </c>
      <c r="G15" s="10">
        <v>514182.95</v>
      </c>
      <c r="H15" s="10">
        <v>138182.95</v>
      </c>
      <c r="I15" s="10" t="s">
        <v>141</v>
      </c>
    </row>
    <row r="16" spans="1:9" ht="64.5" customHeight="1">
      <c r="A16" s="10" t="s">
        <v>53</v>
      </c>
      <c r="B16" s="10" t="s">
        <v>65</v>
      </c>
      <c r="C16" s="11" t="s">
        <v>66</v>
      </c>
      <c r="D16" s="10">
        <v>18600</v>
      </c>
      <c r="E16" s="10">
        <v>18600</v>
      </c>
      <c r="F16" s="10">
        <v>15300</v>
      </c>
      <c r="G16" s="10">
        <v>12205.11</v>
      </c>
      <c r="H16" s="10">
        <v>-3094.8899999999994</v>
      </c>
      <c r="I16" s="10" t="s">
        <v>142</v>
      </c>
    </row>
    <row r="17" spans="1:9" ht="63.75">
      <c r="A17" s="10" t="s">
        <v>53</v>
      </c>
      <c r="B17" s="10" t="s">
        <v>67</v>
      </c>
      <c r="C17" s="11" t="s">
        <v>68</v>
      </c>
      <c r="D17" s="10">
        <v>130100</v>
      </c>
      <c r="E17" s="10">
        <v>130100</v>
      </c>
      <c r="F17" s="10">
        <v>113000</v>
      </c>
      <c r="G17" s="10">
        <v>105561.00999999998</v>
      </c>
      <c r="H17" s="10">
        <v>-7438.99000000002</v>
      </c>
      <c r="I17" s="10" t="s">
        <v>143</v>
      </c>
    </row>
    <row r="18" spans="1:9" ht="63.75">
      <c r="A18" s="10" t="s">
        <v>53</v>
      </c>
      <c r="B18" s="10" t="s">
        <v>69</v>
      </c>
      <c r="C18" s="11" t="s">
        <v>70</v>
      </c>
      <c r="D18" s="10">
        <v>787000</v>
      </c>
      <c r="E18" s="10">
        <v>787000</v>
      </c>
      <c r="F18" s="10">
        <v>707300</v>
      </c>
      <c r="G18" s="10">
        <v>627268.07</v>
      </c>
      <c r="H18" s="10">
        <v>-80031.93000000005</v>
      </c>
      <c r="I18" s="10" t="s">
        <v>144</v>
      </c>
    </row>
    <row r="19" spans="1:9" ht="63.75">
      <c r="A19" s="10" t="s">
        <v>53</v>
      </c>
      <c r="B19" s="10" t="s">
        <v>71</v>
      </c>
      <c r="C19" s="11" t="s">
        <v>72</v>
      </c>
      <c r="D19" s="10">
        <v>545000</v>
      </c>
      <c r="E19" s="10">
        <v>545000</v>
      </c>
      <c r="F19" s="10">
        <v>535000</v>
      </c>
      <c r="G19" s="10">
        <v>575614.9400000001</v>
      </c>
      <c r="H19" s="10">
        <v>40614.94000000006</v>
      </c>
      <c r="I19" s="10" t="s">
        <v>145</v>
      </c>
    </row>
    <row r="20" spans="1:9" ht="25.5">
      <c r="A20" s="10" t="s">
        <v>53</v>
      </c>
      <c r="B20" s="10" t="s">
        <v>73</v>
      </c>
      <c r="C20" s="11" t="s">
        <v>74</v>
      </c>
      <c r="D20" s="10">
        <v>562000</v>
      </c>
      <c r="E20" s="10">
        <v>844000</v>
      </c>
      <c r="F20" s="10">
        <v>834000</v>
      </c>
      <c r="G20" s="10">
        <v>1078574.11</v>
      </c>
      <c r="H20" s="10">
        <v>244574.1100000001</v>
      </c>
      <c r="I20" s="10" t="s">
        <v>146</v>
      </c>
    </row>
    <row r="21" spans="1:9" ht="12.75">
      <c r="A21" s="10" t="s">
        <v>53</v>
      </c>
      <c r="B21" s="10" t="s">
        <v>75</v>
      </c>
      <c r="C21" s="11" t="s">
        <v>76</v>
      </c>
      <c r="D21" s="10">
        <v>13489400</v>
      </c>
      <c r="E21" s="10">
        <v>13489400</v>
      </c>
      <c r="F21" s="10">
        <v>11248100</v>
      </c>
      <c r="G21" s="10">
        <v>11542737.350000001</v>
      </c>
      <c r="H21" s="10">
        <v>294637.3500000015</v>
      </c>
      <c r="I21" s="10" t="s">
        <v>147</v>
      </c>
    </row>
    <row r="22" spans="1:9" ht="12.75">
      <c r="A22" s="10" t="s">
        <v>53</v>
      </c>
      <c r="B22" s="10" t="s">
        <v>77</v>
      </c>
      <c r="C22" s="11" t="s">
        <v>78</v>
      </c>
      <c r="D22" s="10">
        <v>2724200</v>
      </c>
      <c r="E22" s="10">
        <v>2724200</v>
      </c>
      <c r="F22" s="10">
        <v>2724200</v>
      </c>
      <c r="G22" s="10">
        <v>2809003.9599999995</v>
      </c>
      <c r="H22" s="10">
        <v>84803.9599999995</v>
      </c>
      <c r="I22" s="10" t="s">
        <v>148</v>
      </c>
    </row>
    <row r="23" spans="1:9" ht="12.75">
      <c r="A23" s="10" t="s">
        <v>53</v>
      </c>
      <c r="B23" s="10" t="s">
        <v>79</v>
      </c>
      <c r="C23" s="11" t="s">
        <v>80</v>
      </c>
      <c r="D23" s="10">
        <v>1759300</v>
      </c>
      <c r="E23" s="10">
        <v>1759300</v>
      </c>
      <c r="F23" s="10">
        <v>1442100</v>
      </c>
      <c r="G23" s="10">
        <v>1842228.13</v>
      </c>
      <c r="H23" s="10">
        <v>400128.1299999999</v>
      </c>
      <c r="I23" s="10" t="s">
        <v>149</v>
      </c>
    </row>
    <row r="24" spans="1:9" ht="29.25" customHeight="1">
      <c r="A24" s="10" t="s">
        <v>53</v>
      </c>
      <c r="B24" s="10" t="s">
        <v>81</v>
      </c>
      <c r="C24" s="11" t="s">
        <v>82</v>
      </c>
      <c r="D24" s="10">
        <v>207600</v>
      </c>
      <c r="E24" s="10">
        <v>207600</v>
      </c>
      <c r="F24" s="10">
        <v>124083</v>
      </c>
      <c r="G24" s="10">
        <v>132333.33000000002</v>
      </c>
      <c r="H24" s="10">
        <v>8250.330000000016</v>
      </c>
      <c r="I24" s="10" t="s">
        <v>150</v>
      </c>
    </row>
    <row r="25" spans="1:9" ht="25.5">
      <c r="A25" s="10" t="s">
        <v>46</v>
      </c>
      <c r="B25" s="10" t="s">
        <v>83</v>
      </c>
      <c r="C25" s="11" t="s">
        <v>84</v>
      </c>
      <c r="D25" s="10">
        <v>1000</v>
      </c>
      <c r="E25" s="10">
        <v>2740</v>
      </c>
      <c r="F25" s="10">
        <v>2490</v>
      </c>
      <c r="G25" s="10">
        <v>2740</v>
      </c>
      <c r="H25" s="10">
        <v>250</v>
      </c>
      <c r="I25" s="10" t="s">
        <v>151</v>
      </c>
    </row>
    <row r="26" spans="1:9" ht="12.75">
      <c r="A26" s="10" t="s">
        <v>53</v>
      </c>
      <c r="B26" s="10" t="s">
        <v>85</v>
      </c>
      <c r="C26" s="11" t="s">
        <v>86</v>
      </c>
      <c r="D26" s="10">
        <v>441000</v>
      </c>
      <c r="E26" s="10">
        <v>441000</v>
      </c>
      <c r="F26" s="10">
        <v>300400</v>
      </c>
      <c r="G26" s="10">
        <v>281481.15</v>
      </c>
      <c r="H26" s="10">
        <v>-18918.849999999977</v>
      </c>
      <c r="I26" s="10" t="s">
        <v>152</v>
      </c>
    </row>
    <row r="27" spans="1:9" ht="12.75">
      <c r="A27" s="10" t="s">
        <v>53</v>
      </c>
      <c r="B27" s="10" t="s">
        <v>87</v>
      </c>
      <c r="C27" s="11" t="s">
        <v>88</v>
      </c>
      <c r="D27" s="10">
        <v>4618000</v>
      </c>
      <c r="E27" s="10">
        <v>4698000</v>
      </c>
      <c r="F27" s="10">
        <v>4625199</v>
      </c>
      <c r="G27" s="10">
        <v>5264632.69</v>
      </c>
      <c r="H27" s="10">
        <v>639433.6900000004</v>
      </c>
      <c r="I27" s="10" t="s">
        <v>153</v>
      </c>
    </row>
    <row r="28" spans="1:9" ht="90" customHeight="1">
      <c r="A28" s="10" t="s">
        <v>53</v>
      </c>
      <c r="B28" s="10" t="s">
        <v>89</v>
      </c>
      <c r="C28" s="11" t="s">
        <v>90</v>
      </c>
      <c r="D28" s="10">
        <v>11963800</v>
      </c>
      <c r="E28" s="10">
        <v>11963800</v>
      </c>
      <c r="F28" s="10">
        <v>6443654</v>
      </c>
      <c r="G28" s="10">
        <v>6606059.590000001</v>
      </c>
      <c r="H28" s="10">
        <v>162405.59000000078</v>
      </c>
      <c r="I28" s="10" t="s">
        <v>154</v>
      </c>
    </row>
    <row r="29" spans="1:9" ht="30" customHeight="1">
      <c r="A29" s="10" t="s">
        <v>46</v>
      </c>
      <c r="B29" s="10" t="s">
        <v>91</v>
      </c>
      <c r="C29" s="11" t="s">
        <v>92</v>
      </c>
      <c r="D29" s="10">
        <v>11000</v>
      </c>
      <c r="E29" s="10">
        <v>11000</v>
      </c>
      <c r="F29" s="10">
        <v>6600</v>
      </c>
      <c r="G29" s="10">
        <v>9604</v>
      </c>
      <c r="H29" s="10">
        <v>3004</v>
      </c>
      <c r="I29" s="10" t="s">
        <v>155</v>
      </c>
    </row>
    <row r="30" spans="1:9" ht="66.75" customHeight="1">
      <c r="A30" s="10" t="s">
        <v>53</v>
      </c>
      <c r="B30" s="10" t="s">
        <v>93</v>
      </c>
      <c r="C30" s="11" t="s">
        <v>94</v>
      </c>
      <c r="D30" s="10">
        <v>30000</v>
      </c>
      <c r="E30" s="10">
        <v>30000</v>
      </c>
      <c r="F30" s="10">
        <v>14373</v>
      </c>
      <c r="G30" s="10">
        <v>21823.53</v>
      </c>
      <c r="H30" s="10">
        <v>7450.529999999999</v>
      </c>
      <c r="I30" s="10" t="s">
        <v>156</v>
      </c>
    </row>
    <row r="31" spans="1:9" ht="98.25" customHeight="1">
      <c r="A31" s="10"/>
      <c r="B31" s="14">
        <v>21082400</v>
      </c>
      <c r="C31" s="11" t="s">
        <v>170</v>
      </c>
      <c r="D31" s="10"/>
      <c r="E31" s="10"/>
      <c r="F31" s="10"/>
      <c r="G31" s="10">
        <v>32400</v>
      </c>
      <c r="H31" s="10">
        <v>32400</v>
      </c>
      <c r="I31" s="10"/>
    </row>
    <row r="32" spans="1:9" ht="51">
      <c r="A32" s="10" t="s">
        <v>37</v>
      </c>
      <c r="B32" s="10" t="s">
        <v>95</v>
      </c>
      <c r="C32" s="11" t="s">
        <v>96</v>
      </c>
      <c r="D32" s="10">
        <v>40000</v>
      </c>
      <c r="E32" s="10">
        <v>40000</v>
      </c>
      <c r="F32" s="10">
        <v>25430</v>
      </c>
      <c r="G32" s="10">
        <v>40180</v>
      </c>
      <c r="H32" s="10">
        <v>14750</v>
      </c>
      <c r="I32" s="10" t="s">
        <v>157</v>
      </c>
    </row>
    <row r="33" spans="1:9" ht="25.5">
      <c r="A33" s="10" t="s">
        <v>53</v>
      </c>
      <c r="B33" s="10" t="s">
        <v>97</v>
      </c>
      <c r="C33" s="11" t="s">
        <v>98</v>
      </c>
      <c r="D33" s="10">
        <v>350000</v>
      </c>
      <c r="E33" s="10">
        <v>350000</v>
      </c>
      <c r="F33" s="10">
        <v>258200</v>
      </c>
      <c r="G33" s="10">
        <v>299593.70999999996</v>
      </c>
      <c r="H33" s="10">
        <v>41393.70999999996</v>
      </c>
      <c r="I33" s="10" t="s">
        <v>158</v>
      </c>
    </row>
    <row r="34" spans="1:9" ht="38.25">
      <c r="A34" s="10" t="s">
        <v>53</v>
      </c>
      <c r="B34" s="10" t="s">
        <v>99</v>
      </c>
      <c r="C34" s="11" t="s">
        <v>100</v>
      </c>
      <c r="D34" s="10">
        <v>500000</v>
      </c>
      <c r="E34" s="10">
        <v>500000</v>
      </c>
      <c r="F34" s="10">
        <v>444650</v>
      </c>
      <c r="G34" s="10">
        <v>462230</v>
      </c>
      <c r="H34" s="10">
        <v>17580</v>
      </c>
      <c r="I34" s="10" t="s">
        <v>159</v>
      </c>
    </row>
    <row r="35" spans="1:9" ht="89.25">
      <c r="A35" s="10"/>
      <c r="B35" s="14">
        <v>22012900</v>
      </c>
      <c r="C35" s="11" t="s">
        <v>171</v>
      </c>
      <c r="D35" s="10"/>
      <c r="E35" s="10"/>
      <c r="F35" s="10"/>
      <c r="G35" s="10">
        <v>2280</v>
      </c>
      <c r="H35" s="10">
        <v>2280</v>
      </c>
      <c r="I35" s="10"/>
    </row>
    <row r="36" spans="1:9" ht="51">
      <c r="A36" s="10" t="s">
        <v>46</v>
      </c>
      <c r="B36" s="10" t="s">
        <v>101</v>
      </c>
      <c r="C36" s="11" t="s">
        <v>102</v>
      </c>
      <c r="D36" s="10">
        <v>50000</v>
      </c>
      <c r="E36" s="10">
        <v>50000</v>
      </c>
      <c r="F36" s="10">
        <v>9012</v>
      </c>
      <c r="G36" s="10">
        <v>9013</v>
      </c>
      <c r="H36" s="10">
        <v>1</v>
      </c>
      <c r="I36" s="10" t="s">
        <v>160</v>
      </c>
    </row>
    <row r="37" spans="1:9" ht="64.5" customHeight="1">
      <c r="A37" s="10" t="s">
        <v>37</v>
      </c>
      <c r="B37" s="10" t="s">
        <v>103</v>
      </c>
      <c r="C37" s="11" t="s">
        <v>104</v>
      </c>
      <c r="D37" s="10">
        <v>47800</v>
      </c>
      <c r="E37" s="10">
        <v>47800</v>
      </c>
      <c r="F37" s="10">
        <v>34880</v>
      </c>
      <c r="G37" s="10">
        <v>45868.67999999999</v>
      </c>
      <c r="H37" s="10">
        <v>10988.679999999993</v>
      </c>
      <c r="I37" s="10" t="s">
        <v>161</v>
      </c>
    </row>
    <row r="38" spans="1:9" ht="51">
      <c r="A38" s="10" t="s">
        <v>37</v>
      </c>
      <c r="B38" s="10" t="s">
        <v>105</v>
      </c>
      <c r="C38" s="11" t="s">
        <v>106</v>
      </c>
      <c r="D38" s="10">
        <v>5500</v>
      </c>
      <c r="E38" s="10">
        <v>5500</v>
      </c>
      <c r="F38" s="10">
        <v>4122</v>
      </c>
      <c r="G38" s="10">
        <v>3536</v>
      </c>
      <c r="H38" s="10">
        <v>-586</v>
      </c>
      <c r="I38" s="10" t="s">
        <v>162</v>
      </c>
    </row>
    <row r="39" spans="1:9" ht="12.75">
      <c r="A39" s="10" t="s">
        <v>46</v>
      </c>
      <c r="B39" s="10" t="s">
        <v>107</v>
      </c>
      <c r="C39" s="11" t="s">
        <v>108</v>
      </c>
      <c r="D39" s="10">
        <v>150000</v>
      </c>
      <c r="E39" s="10">
        <v>347000</v>
      </c>
      <c r="F39" s="10">
        <v>317400</v>
      </c>
      <c r="G39" s="10">
        <v>412232.78</v>
      </c>
      <c r="H39" s="10">
        <v>94832.78000000003</v>
      </c>
      <c r="I39" s="10" t="s">
        <v>163</v>
      </c>
    </row>
    <row r="40" spans="1:9" ht="12.75">
      <c r="A40" s="10" t="s">
        <v>53</v>
      </c>
      <c r="B40" s="10" t="s">
        <v>109</v>
      </c>
      <c r="C40" s="11" t="s">
        <v>110</v>
      </c>
      <c r="D40" s="10">
        <v>3312800</v>
      </c>
      <c r="E40" s="10">
        <v>3312800</v>
      </c>
      <c r="F40" s="10">
        <v>2484900</v>
      </c>
      <c r="G40" s="10">
        <v>2484900</v>
      </c>
      <c r="H40" s="10"/>
      <c r="I40" s="10" t="s">
        <v>138</v>
      </c>
    </row>
    <row r="41" spans="1:9" ht="25.5">
      <c r="A41" s="10" t="s">
        <v>53</v>
      </c>
      <c r="B41" s="10" t="s">
        <v>111</v>
      </c>
      <c r="C41" s="11" t="s">
        <v>112</v>
      </c>
      <c r="D41" s="10">
        <v>58677700</v>
      </c>
      <c r="E41" s="10">
        <v>58677700</v>
      </c>
      <c r="F41" s="10">
        <v>43171800</v>
      </c>
      <c r="G41" s="10">
        <v>43171800</v>
      </c>
      <c r="H41" s="10"/>
      <c r="I41" s="10" t="s">
        <v>138</v>
      </c>
    </row>
    <row r="42" spans="1:9" ht="75.75" customHeight="1">
      <c r="A42" s="10"/>
      <c r="B42" s="14">
        <v>41035500</v>
      </c>
      <c r="C42" s="11" t="s">
        <v>126</v>
      </c>
      <c r="D42" s="10"/>
      <c r="E42" s="10">
        <v>1307970</v>
      </c>
      <c r="F42" s="10">
        <v>392391</v>
      </c>
      <c r="G42" s="10">
        <v>392391</v>
      </c>
      <c r="H42" s="10"/>
      <c r="I42" s="10" t="s">
        <v>138</v>
      </c>
    </row>
    <row r="43" spans="1:9" ht="81">
      <c r="A43" s="10"/>
      <c r="B43" s="14">
        <v>41040200</v>
      </c>
      <c r="C43" s="11" t="s">
        <v>127</v>
      </c>
      <c r="D43" s="10"/>
      <c r="E43" s="10">
        <v>1942600</v>
      </c>
      <c r="F43" s="10">
        <v>971301</v>
      </c>
      <c r="G43" s="10">
        <v>971301</v>
      </c>
      <c r="H43" s="10"/>
      <c r="I43" s="10" t="s">
        <v>138</v>
      </c>
    </row>
    <row r="44" spans="1:9" ht="51">
      <c r="A44" s="10" t="s">
        <v>53</v>
      </c>
      <c r="B44" s="10" t="s">
        <v>113</v>
      </c>
      <c r="C44" s="11" t="s">
        <v>114</v>
      </c>
      <c r="D44" s="10">
        <v>743649</v>
      </c>
      <c r="E44" s="10">
        <v>743649</v>
      </c>
      <c r="F44" s="10">
        <v>550404</v>
      </c>
      <c r="G44" s="10">
        <v>515565</v>
      </c>
      <c r="H44" s="10">
        <v>-34839</v>
      </c>
      <c r="I44" s="10" t="s">
        <v>164</v>
      </c>
    </row>
    <row r="45" spans="1:9" ht="63.75">
      <c r="A45" s="10" t="s">
        <v>53</v>
      </c>
      <c r="B45" s="10" t="s">
        <v>115</v>
      </c>
      <c r="C45" s="11" t="s">
        <v>116</v>
      </c>
      <c r="D45" s="10">
        <v>188760</v>
      </c>
      <c r="E45" s="10">
        <v>188760</v>
      </c>
      <c r="F45" s="10">
        <v>112621</v>
      </c>
      <c r="G45" s="10">
        <v>112621</v>
      </c>
      <c r="H45" s="10"/>
      <c r="I45" s="10" t="s">
        <v>138</v>
      </c>
    </row>
    <row r="46" spans="1:9" ht="76.5">
      <c r="A46" s="10"/>
      <c r="B46" s="14">
        <v>41051400</v>
      </c>
      <c r="C46" s="11" t="s">
        <v>128</v>
      </c>
      <c r="D46" s="10"/>
      <c r="E46" s="10">
        <v>903195</v>
      </c>
      <c r="F46" s="10">
        <v>903195</v>
      </c>
      <c r="G46" s="10">
        <v>903195</v>
      </c>
      <c r="H46" s="10"/>
      <c r="I46" s="10" t="s">
        <v>138</v>
      </c>
    </row>
    <row r="47" spans="1:9" ht="76.5">
      <c r="A47" s="10" t="s">
        <v>53</v>
      </c>
      <c r="B47" s="10" t="s">
        <v>117</v>
      </c>
      <c r="C47" s="11" t="s">
        <v>118</v>
      </c>
      <c r="D47" s="10">
        <v>0</v>
      </c>
      <c r="E47" s="10">
        <v>11073</v>
      </c>
      <c r="F47" s="10">
        <v>7383</v>
      </c>
      <c r="G47" s="10">
        <v>2463</v>
      </c>
      <c r="H47" s="10">
        <v>-4920</v>
      </c>
      <c r="I47" s="10" t="s">
        <v>165</v>
      </c>
    </row>
    <row r="48" spans="1:9" ht="12.75">
      <c r="A48" s="10" t="s">
        <v>53</v>
      </c>
      <c r="B48" s="10" t="s">
        <v>119</v>
      </c>
      <c r="C48" s="11" t="s">
        <v>120</v>
      </c>
      <c r="D48" s="10">
        <v>479600</v>
      </c>
      <c r="E48" s="10">
        <v>704386</v>
      </c>
      <c r="F48" s="10">
        <v>435614</v>
      </c>
      <c r="G48" s="10">
        <v>428433.4</v>
      </c>
      <c r="H48" s="10">
        <v>-7180.599999999977</v>
      </c>
      <c r="I48" s="10" t="s">
        <v>166</v>
      </c>
    </row>
    <row r="49" spans="1:9" ht="76.5">
      <c r="A49" s="10" t="s">
        <v>53</v>
      </c>
      <c r="B49" s="10" t="s">
        <v>121</v>
      </c>
      <c r="C49" s="11" t="s">
        <v>122</v>
      </c>
      <c r="D49" s="10">
        <v>534793</v>
      </c>
      <c r="E49" s="10">
        <v>801040</v>
      </c>
      <c r="F49" s="10">
        <v>801040</v>
      </c>
      <c r="G49" s="10">
        <v>801040</v>
      </c>
      <c r="H49" s="10"/>
      <c r="I49" s="10" t="s">
        <v>138</v>
      </c>
    </row>
    <row r="50" spans="1:9" ht="12.75">
      <c r="A50" s="10" t="s">
        <v>53</v>
      </c>
      <c r="B50" s="10" t="s">
        <v>123</v>
      </c>
      <c r="C50" s="12" t="s">
        <v>124</v>
      </c>
      <c r="D50" s="10">
        <v>104158200</v>
      </c>
      <c r="E50" s="10">
        <v>112164539</v>
      </c>
      <c r="F50" s="10">
        <v>88944934</v>
      </c>
      <c r="G50" s="10">
        <v>95915827.83</v>
      </c>
      <c r="H50" s="10">
        <v>6970893.829999998</v>
      </c>
      <c r="I50" s="10" t="s">
        <v>167</v>
      </c>
    </row>
    <row r="51" spans="1:9" ht="12.75">
      <c r="A51" s="10" t="s">
        <v>53</v>
      </c>
      <c r="B51" s="10" t="s">
        <v>123</v>
      </c>
      <c r="C51" s="12" t="s">
        <v>125</v>
      </c>
      <c r="D51" s="10">
        <v>168095502</v>
      </c>
      <c r="E51" s="10">
        <v>180757712</v>
      </c>
      <c r="F51" s="10">
        <v>138775583</v>
      </c>
      <c r="G51" s="10">
        <v>145699537.23</v>
      </c>
      <c r="H51" s="10">
        <v>6923954.229999989</v>
      </c>
      <c r="I51" s="10" t="s">
        <v>168</v>
      </c>
    </row>
  </sheetData>
  <sheetProtection/>
  <mergeCells count="1">
    <mergeCell ref="B1:I1"/>
  </mergeCells>
  <printOptions/>
  <pageMargins left="0.32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134" zoomScaleNormal="134" zoomScalePageLayoutView="0" workbookViewId="0" topLeftCell="B1">
      <selection activeCell="B3" sqref="B3:H3"/>
    </sheetView>
  </sheetViews>
  <sheetFormatPr defaultColWidth="9.00390625" defaultRowHeight="12.75"/>
  <cols>
    <col min="1" max="1" width="8.875" style="0" hidden="1" customWidth="1"/>
    <col min="2" max="2" width="8.375" style="0" customWidth="1"/>
    <col min="3" max="3" width="30.00390625" style="0" customWidth="1"/>
    <col min="4" max="4" width="12.25390625" style="0" customWidth="1"/>
    <col min="5" max="5" width="11.00390625" style="0" customWidth="1"/>
    <col min="6" max="6" width="13.375" style="0" customWidth="1"/>
    <col min="7" max="7" width="11.125" style="0" customWidth="1"/>
    <col min="8" max="8" width="11.75390625" style="0" customWidth="1"/>
  </cols>
  <sheetData>
    <row r="1" spans="1:3" ht="9.75" customHeight="1">
      <c r="A1" s="1"/>
      <c r="B1" s="23"/>
      <c r="C1" s="23"/>
    </row>
    <row r="2" spans="1:13" ht="41.25" customHeight="1">
      <c r="A2" s="1"/>
      <c r="B2" s="17" t="s">
        <v>27</v>
      </c>
      <c r="C2" s="17"/>
      <c r="D2" s="17"/>
      <c r="E2" s="17"/>
      <c r="F2" s="17"/>
      <c r="G2" s="17"/>
      <c r="H2" s="17"/>
      <c r="I2" s="2"/>
      <c r="J2" s="2"/>
      <c r="K2" s="2"/>
      <c r="L2" s="2"/>
      <c r="M2" s="2"/>
    </row>
    <row r="3" spans="1:13" ht="15" customHeight="1">
      <c r="A3" s="1"/>
      <c r="B3" s="18" t="s">
        <v>129</v>
      </c>
      <c r="C3" s="18"/>
      <c r="D3" s="18"/>
      <c r="E3" s="18"/>
      <c r="F3" s="18"/>
      <c r="G3" s="18"/>
      <c r="H3" s="18"/>
      <c r="I3" s="4"/>
      <c r="J3" s="4"/>
      <c r="K3" s="4"/>
      <c r="L3" s="4"/>
      <c r="M3" s="4"/>
    </row>
    <row r="4" spans="1:8" ht="12" customHeight="1">
      <c r="A4" s="1"/>
      <c r="B4" s="23"/>
      <c r="C4" s="23"/>
      <c r="H4" t="s">
        <v>24</v>
      </c>
    </row>
    <row r="5" spans="1:8" ht="13.5" customHeight="1">
      <c r="A5" s="1"/>
      <c r="B5" s="24" t="s">
        <v>1</v>
      </c>
      <c r="C5" s="24" t="s">
        <v>2</v>
      </c>
      <c r="D5" s="19" t="s">
        <v>22</v>
      </c>
      <c r="E5" s="16" t="s">
        <v>23</v>
      </c>
      <c r="F5" s="16" t="s">
        <v>3</v>
      </c>
      <c r="G5" s="16" t="s">
        <v>25</v>
      </c>
      <c r="H5" s="16" t="s">
        <v>26</v>
      </c>
    </row>
    <row r="6" spans="1:8" ht="92.25" customHeight="1">
      <c r="A6" s="1"/>
      <c r="B6" s="24"/>
      <c r="C6" s="24"/>
      <c r="D6" s="20"/>
      <c r="E6" s="16"/>
      <c r="F6" s="16"/>
      <c r="G6" s="16"/>
      <c r="H6" s="16"/>
    </row>
    <row r="7" spans="1:8" ht="23.25" customHeight="1">
      <c r="A7" s="1"/>
      <c r="B7" s="3" t="s">
        <v>4</v>
      </c>
      <c r="C7" s="8" t="s">
        <v>5</v>
      </c>
      <c r="D7" s="5">
        <v>22139537</v>
      </c>
      <c r="E7" s="5">
        <v>16893630</v>
      </c>
      <c r="F7" s="6">
        <v>16042924.81</v>
      </c>
      <c r="G7" s="5">
        <f>F7-E7</f>
        <v>-850705.1899999995</v>
      </c>
      <c r="H7" s="6">
        <f>F7/E7*100</f>
        <v>94.96434342411904</v>
      </c>
    </row>
    <row r="8" spans="1:8" ht="20.25" customHeight="1">
      <c r="A8" s="1"/>
      <c r="B8" s="3" t="s">
        <v>6</v>
      </c>
      <c r="C8" s="8" t="s">
        <v>0</v>
      </c>
      <c r="D8" s="5">
        <v>126969503</v>
      </c>
      <c r="E8" s="5">
        <v>95234750</v>
      </c>
      <c r="F8" s="6">
        <v>87862857.15</v>
      </c>
      <c r="G8" s="5">
        <f aca="true" t="shared" si="0" ref="G8:G16">F8-E8</f>
        <v>-7371892.849999994</v>
      </c>
      <c r="H8" s="6">
        <f aca="true" t="shared" si="1" ref="H8:H16">F8/E8*100</f>
        <v>92.25924061332655</v>
      </c>
    </row>
    <row r="9" spans="1:8" ht="17.25" customHeight="1">
      <c r="A9" s="1"/>
      <c r="B9" s="3" t="s">
        <v>7</v>
      </c>
      <c r="C9" s="8" t="s">
        <v>8</v>
      </c>
      <c r="D9" s="5">
        <v>10038675</v>
      </c>
      <c r="E9" s="5">
        <v>7303257</v>
      </c>
      <c r="F9" s="6">
        <v>6203353.74</v>
      </c>
      <c r="G9" s="5">
        <f t="shared" si="0"/>
        <v>-1099903.2599999998</v>
      </c>
      <c r="H9" s="6">
        <f t="shared" si="1"/>
        <v>84.93955149051992</v>
      </c>
    </row>
    <row r="10" spans="1:8" ht="34.5" customHeight="1">
      <c r="A10" s="1"/>
      <c r="B10" s="3" t="s">
        <v>9</v>
      </c>
      <c r="C10" s="8" t="s">
        <v>10</v>
      </c>
      <c r="D10" s="5">
        <v>6373599</v>
      </c>
      <c r="E10" s="5">
        <v>4502653</v>
      </c>
      <c r="F10" s="6">
        <v>4029504.51</v>
      </c>
      <c r="G10" s="5">
        <f t="shared" si="0"/>
        <v>-473148.4900000002</v>
      </c>
      <c r="H10" s="6">
        <f t="shared" si="1"/>
        <v>89.49178428806306</v>
      </c>
    </row>
    <row r="11" spans="1:8" ht="19.5" customHeight="1">
      <c r="A11" s="1"/>
      <c r="B11" s="3" t="s">
        <v>11</v>
      </c>
      <c r="C11" s="8" t="s">
        <v>12</v>
      </c>
      <c r="D11" s="5">
        <v>8614048</v>
      </c>
      <c r="E11" s="5">
        <v>6233107</v>
      </c>
      <c r="F11" s="6">
        <v>5782100.29</v>
      </c>
      <c r="G11" s="5">
        <f t="shared" si="0"/>
        <v>-451006.70999999996</v>
      </c>
      <c r="H11" s="6">
        <f t="shared" si="1"/>
        <v>92.76433550715558</v>
      </c>
    </row>
    <row r="12" spans="1:8" ht="22.5" customHeight="1">
      <c r="A12" s="1"/>
      <c r="B12" s="3" t="s">
        <v>13</v>
      </c>
      <c r="C12" s="8" t="s">
        <v>14</v>
      </c>
      <c r="D12" s="5">
        <v>737318</v>
      </c>
      <c r="E12" s="5">
        <v>505977</v>
      </c>
      <c r="F12" s="6">
        <v>414398.97</v>
      </c>
      <c r="G12" s="5">
        <f t="shared" si="0"/>
        <v>-91578.03000000003</v>
      </c>
      <c r="H12" s="6">
        <f t="shared" si="1"/>
        <v>81.90075240574176</v>
      </c>
    </row>
    <row r="13" spans="1:8" ht="30.75" customHeight="1">
      <c r="A13" s="1"/>
      <c r="B13" s="3" t="s">
        <v>15</v>
      </c>
      <c r="C13" s="8" t="s">
        <v>16</v>
      </c>
      <c r="D13" s="5">
        <v>6905827</v>
      </c>
      <c r="E13" s="5">
        <v>5784749</v>
      </c>
      <c r="F13" s="6">
        <v>4561145.91</v>
      </c>
      <c r="G13" s="5">
        <f t="shared" si="0"/>
        <v>-1223603.0899999999</v>
      </c>
      <c r="H13" s="6">
        <f t="shared" si="1"/>
        <v>78.84777559060903</v>
      </c>
    </row>
    <row r="14" spans="1:8" ht="18.75" customHeight="1">
      <c r="A14" s="1"/>
      <c r="B14" s="3" t="s">
        <v>17</v>
      </c>
      <c r="C14" s="8" t="s">
        <v>18</v>
      </c>
      <c r="D14" s="5">
        <v>4209886</v>
      </c>
      <c r="E14" s="5">
        <v>3236907</v>
      </c>
      <c r="F14" s="6">
        <v>563221</v>
      </c>
      <c r="G14" s="5">
        <f t="shared" si="0"/>
        <v>-2673686</v>
      </c>
      <c r="H14" s="6">
        <f t="shared" si="1"/>
        <v>17.39997472896194</v>
      </c>
    </row>
    <row r="15" spans="1:8" ht="18" customHeight="1">
      <c r="A15" s="1"/>
      <c r="B15" s="3" t="s">
        <v>19</v>
      </c>
      <c r="C15" s="8" t="s">
        <v>20</v>
      </c>
      <c r="D15" s="5">
        <v>100000</v>
      </c>
      <c r="E15" s="5">
        <v>75000</v>
      </c>
      <c r="F15" s="6"/>
      <c r="G15" s="5">
        <f t="shared" si="0"/>
        <v>-75000</v>
      </c>
      <c r="H15" s="6"/>
    </row>
    <row r="16" spans="1:8" ht="25.5" customHeight="1">
      <c r="A16" s="1"/>
      <c r="B16" s="7">
        <v>9000</v>
      </c>
      <c r="C16" s="8" t="s">
        <v>28</v>
      </c>
      <c r="D16" s="5">
        <v>221502</v>
      </c>
      <c r="E16" s="5">
        <v>188340</v>
      </c>
      <c r="F16" s="6">
        <v>176034</v>
      </c>
      <c r="G16" s="5">
        <f t="shared" si="0"/>
        <v>-12306</v>
      </c>
      <c r="H16" s="6">
        <f t="shared" si="1"/>
        <v>93.46607199745142</v>
      </c>
    </row>
    <row r="17" spans="1:8" ht="24.75" customHeight="1">
      <c r="A17" s="1"/>
      <c r="B17" s="21" t="s">
        <v>21</v>
      </c>
      <c r="C17" s="22"/>
      <c r="D17" s="5">
        <f>D7+D8+D9+D10+D11+D12+D13+D14+D15+D16</f>
        <v>186309895</v>
      </c>
      <c r="E17" s="5">
        <f>E7+E8+E9+E10+E11+E12+E13+E14+E15+E16</f>
        <v>139958370</v>
      </c>
      <c r="F17" s="6">
        <f>F7+F8+F9+F10+F11+F12+F13+F14+F15+F16</f>
        <v>125635540.38000001</v>
      </c>
      <c r="G17" s="5">
        <f>F17-E17</f>
        <v>-14322829.61999999</v>
      </c>
      <c r="H17" s="6">
        <f>F17/E17*100</f>
        <v>89.76636436963364</v>
      </c>
    </row>
  </sheetData>
  <sheetProtection/>
  <mergeCells count="12">
    <mergeCell ref="B1:C1"/>
    <mergeCell ref="B4:C4"/>
    <mergeCell ref="B5:B6"/>
    <mergeCell ref="C5:C6"/>
    <mergeCell ref="F5:F6"/>
    <mergeCell ref="G5:G6"/>
    <mergeCell ref="H5:H6"/>
    <mergeCell ref="B2:H2"/>
    <mergeCell ref="B3:H3"/>
    <mergeCell ref="D5:D6"/>
    <mergeCell ref="E5:E6"/>
    <mergeCell ref="B17:C17"/>
  </mergeCells>
  <printOptions/>
  <pageMargins left="0.7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cp:lastPrinted>2021-09-02T08:29:18Z</cp:lastPrinted>
  <dcterms:created xsi:type="dcterms:W3CDTF">2015-04-14T09:16:20Z</dcterms:created>
  <dcterms:modified xsi:type="dcterms:W3CDTF">2021-10-12T11:07:08Z</dcterms:modified>
  <cp:category/>
  <cp:version/>
  <cp:contentType/>
  <cp:contentStatus/>
</cp:coreProperties>
</file>